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C84E06C3-18D4-4DFC-85B8-DFCEA5CC084B}" xr6:coauthVersionLast="47" xr6:coauthVersionMax="47" xr10:uidLastSave="{00000000-0000-0000-0000-000000000000}"/>
  <bookViews>
    <workbookView xWindow="-110" yWindow="-110" windowWidth="19420" windowHeight="10420" tabRatio="801" firstSheet="1" activeTab="9" xr2:uid="{00000000-000D-0000-FFFF-FFFF00000000}"/>
  </bookViews>
  <sheets>
    <sheet name="SUMMARY" sheetId="1" r:id="rId1"/>
    <sheet name="Annexure-1" sheetId="2" r:id="rId2"/>
    <sheet name="Annexure-2" sheetId="3" r:id="rId3"/>
    <sheet name="Annexure-3" sheetId="4" r:id="rId4"/>
    <sheet name="Annexure-4" sheetId="5" r:id="rId5"/>
    <sheet name="Annexure-5" sheetId="6" r:id="rId6"/>
    <sheet name="Annexure-6" sheetId="7" r:id="rId7"/>
    <sheet name="Annexure-7" sheetId="8" r:id="rId8"/>
    <sheet name="Annexure-8" sheetId="10" r:id="rId9"/>
    <sheet name="Annexure-9" sheetId="11" r:id="rId10"/>
  </sheets>
  <definedNames>
    <definedName name="_xlnm.Print_Area" localSheetId="1">'Annexure-1'!$A$1:$O$13</definedName>
    <definedName name="_xlnm.Print_Area" localSheetId="2">'Annexure-2'!$A$1:$N$13</definedName>
    <definedName name="_xlnm.Print_Area" localSheetId="3">'Annexure-3'!$A$1:$O$14</definedName>
    <definedName name="_xlnm.Print_Area" localSheetId="5">'Annexure-5'!$A$1:$N$13</definedName>
    <definedName name="_xlnm.Print_Area" localSheetId="6">'Annexure-6'!$A$1:$N$13</definedName>
    <definedName name="_xlnm.Print_Area" localSheetId="7">'Annexure-7'!$A$1:$N$14</definedName>
    <definedName name="_xlnm.Print_Area" localSheetId="8">'Annexure-8'!$A$1:$O$15</definedName>
    <definedName name="_xlnm.Print_Area" localSheetId="9">'Annexure-9'!$A$1:$N$13</definedName>
    <definedName name="_xlnm.Print_Area" localSheetId="0">SUMMARY!$A$1:$K$21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4" l="1"/>
  <c r="E13" i="5"/>
  <c r="F13" i="5"/>
  <c r="G13" i="5"/>
  <c r="H13" i="5"/>
  <c r="I13" i="5"/>
  <c r="J13" i="5"/>
  <c r="K13" i="5"/>
  <c r="L13" i="5"/>
  <c r="M13" i="5"/>
  <c r="D13" i="5"/>
  <c r="H9" i="1"/>
  <c r="H10" i="1"/>
  <c r="H11" i="1"/>
  <c r="H12" i="1"/>
  <c r="H13" i="1"/>
  <c r="H6" i="1" l="1"/>
  <c r="H7" i="1"/>
  <c r="H8" i="1"/>
  <c r="H5" i="1"/>
  <c r="D11" i="4"/>
  <c r="E11" i="4"/>
  <c r="G11" i="4"/>
  <c r="H11" i="4"/>
  <c r="J11" i="4"/>
  <c r="L11" i="4"/>
  <c r="M10" i="10"/>
  <c r="M11" i="10" s="1"/>
  <c r="D11" i="10"/>
  <c r="F14" i="1"/>
  <c r="D14" i="1"/>
  <c r="H14" i="1" s="1"/>
  <c r="E11" i="10"/>
  <c r="F11" i="10"/>
  <c r="G11" i="10"/>
  <c r="H11" i="10"/>
  <c r="I11" i="10"/>
  <c r="J11" i="10"/>
  <c r="K11" i="10"/>
  <c r="L11" i="10"/>
  <c r="F10" i="8" l="1"/>
  <c r="G10" i="8"/>
  <c r="H10" i="8"/>
  <c r="J10" i="8"/>
  <c r="K10" i="8"/>
  <c r="M10" i="8"/>
  <c r="E10" i="8"/>
  <c r="E14" i="1" l="1"/>
  <c r="G14" i="1"/>
  <c r="C14" i="1"/>
  <c r="N11" i="10"/>
  <c r="L10" i="8"/>
  <c r="I14" i="1" l="1"/>
</calcChain>
</file>

<file path=xl/sharedStrings.xml><?xml version="1.0" encoding="utf-8"?>
<sst xmlns="http://schemas.openxmlformats.org/spreadsheetml/2006/main" count="394" uniqueCount="99">
  <si>
    <t>Amount in Rs.</t>
  </si>
  <si>
    <t>Sl. No.</t>
  </si>
  <si>
    <t>Category of creditor</t>
  </si>
  <si>
    <t>Summary of claims received</t>
  </si>
  <si>
    <t>No. of claims</t>
  </si>
  <si>
    <t>Amount</t>
  </si>
  <si>
    <t>Amount of Contengent claims</t>
  </si>
  <si>
    <t xml:space="preserve">Amount of claims under verification </t>
  </si>
  <si>
    <t>Details in Annexure</t>
  </si>
  <si>
    <t>Remarks, if any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</si>
  <si>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</si>
  <si>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</si>
  <si>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</si>
  <si>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</si>
  <si>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</si>
  <si>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</si>
  <si>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</si>
  <si>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Workmen, Employees and Government Dues)</t>
  </si>
  <si>
    <t>Other creditors, if any (other than financial creditors and operational creditors)</t>
  </si>
  <si>
    <t>Total</t>
  </si>
  <si>
    <t>Summary of claims admitted</t>
  </si>
  <si>
    <t>Annexure-1</t>
  </si>
  <si>
    <t>Name of the Corporate Debtor</t>
  </si>
  <si>
    <t>Name of creditor</t>
  </si>
  <si>
    <t>Details of claim received</t>
  </si>
  <si>
    <t>Details of claim admitted</t>
  </si>
  <si>
    <t>Amount of contingent claim</t>
  </si>
  <si>
    <t>Amount of any mutual dues, that may be set- off</t>
  </si>
  <si>
    <t>Amount of claim not admitted</t>
  </si>
  <si>
    <t>Amount of claim under verification</t>
  </si>
  <si>
    <t>Date of receipt</t>
  </si>
  <si>
    <t>Amount claimed</t>
  </si>
  <si>
    <t>Amount of claim admitted</t>
  </si>
  <si>
    <t>Nature of claim</t>
  </si>
  <si>
    <t>Amount covered by Security interest</t>
  </si>
  <si>
    <t>Amount covered by guarantee</t>
  </si>
  <si>
    <t>Whether related party?</t>
  </si>
  <si>
    <t>% of voting share in CoC</t>
  </si>
  <si>
    <t>Sl.No</t>
  </si>
  <si>
    <t>Sl.No.</t>
  </si>
  <si>
    <t xml:space="preserve">List of Secured Financial Creditors belonging to any Class of Creditors </t>
  </si>
  <si>
    <t>Details of claim received received</t>
  </si>
  <si>
    <t>Amount of any Mutual dues, that may be set- off</t>
  </si>
  <si>
    <t>Nil</t>
  </si>
  <si>
    <t>NAP</t>
  </si>
  <si>
    <t xml:space="preserve">List of Unsecured Financial Creditors belonging to any Class of Creditors </t>
  </si>
  <si>
    <t>NIL</t>
  </si>
  <si>
    <t>List of Unsecured Financial Creditors (other than financial creditors belonging to any Class of Creditors)</t>
  </si>
  <si>
    <t>Name of the Authorised Representative, if any</t>
  </si>
  <si>
    <t>Name of workman</t>
  </si>
  <si>
    <t>% of voting share in CoC, if applicable</t>
  </si>
  <si>
    <t xml:space="preserve">List of operational creditors (Workmen) </t>
  </si>
  <si>
    <t xml:space="preserve">List of operational creditors (Government dues)  </t>
  </si>
  <si>
    <t>Details of claimant</t>
  </si>
  <si>
    <t>Department</t>
  </si>
  <si>
    <t>Government</t>
  </si>
  <si>
    <t xml:space="preserve">List of operational creditors (Other than Workmen and Employees and Govrnment dues) </t>
  </si>
  <si>
    <t>List of other creditors (Other than financial creditors and operational creditors)</t>
  </si>
  <si>
    <t>Annexure-6</t>
  </si>
  <si>
    <t>Annexure-2</t>
  </si>
  <si>
    <t>Annexure-3</t>
  </si>
  <si>
    <t>Annexure-4</t>
  </si>
  <si>
    <t>Annexure-5</t>
  </si>
  <si>
    <t>Annexure-7</t>
  </si>
  <si>
    <t>Annexure-8</t>
  </si>
  <si>
    <t>Annexure-9</t>
  </si>
  <si>
    <t>NO</t>
  </si>
  <si>
    <t>Financial</t>
  </si>
  <si>
    <t>Operational</t>
  </si>
  <si>
    <t>Central Govt</t>
  </si>
  <si>
    <t>SV SVS PROJECTS PRIVATE LIMITED</t>
  </si>
  <si>
    <t>Date of Commecement of Liquidation</t>
  </si>
  <si>
    <t>10.01.2023</t>
  </si>
  <si>
    <t>List of Creditors  as on 17.03.2023</t>
  </si>
  <si>
    <t>Filing under clause (d) of sub-regulation (5) of Regulation 31 of the IBBI (Liquidation Process) Regulations, 2016</t>
  </si>
  <si>
    <t>CORPORATE DEBTOR: SV SVS PROJECTS 9 LTD : Commencement of Liquidation: 10.01.2023</t>
  </si>
  <si>
    <t>Amount of claims Rejected</t>
  </si>
  <si>
    <t>SV SVS Projects Private Limited</t>
  </si>
  <si>
    <t xml:space="preserve">Date of Commecement of Liquidation </t>
  </si>
  <si>
    <t>Bank of Maharashtra</t>
  </si>
  <si>
    <t>Amount of claim not rejected</t>
  </si>
  <si>
    <t>SREI Equipment Finance Limited</t>
  </si>
  <si>
    <t>PMK Chowdary</t>
  </si>
  <si>
    <t>Yes</t>
  </si>
  <si>
    <t>P Varalakshmi</t>
  </si>
  <si>
    <t>Sri Zenith Infrastructure</t>
  </si>
  <si>
    <t>No</t>
  </si>
  <si>
    <t>Sri Durga Constructions</t>
  </si>
  <si>
    <t>SV SVS Projects (P) Ltd</t>
  </si>
  <si>
    <t>Commencement of Liquidation</t>
  </si>
  <si>
    <t>SVSVS Projects Private Limited</t>
  </si>
  <si>
    <t>Comm. Of Liquidation</t>
  </si>
  <si>
    <t>DCTP Madhubani</t>
  </si>
  <si>
    <t>SIBMOST TATA Projects</t>
  </si>
  <si>
    <t>List of Creditors as on 17.03.2023</t>
  </si>
  <si>
    <t>Golla Ramakantha Rao</t>
  </si>
  <si>
    <t>Liquidator</t>
  </si>
  <si>
    <t>In the matter of SV SVS Projects (P) Ltd (P) Ltd</t>
  </si>
  <si>
    <t>Date: 17.03.2023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</si>
</sst>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#,##0_ ;\-#,##0\ "/>
    <numFmt numFmtId="166" formatCode="#,##0.00_ ;\-#,##0.00\ "/>
    <numFmt numFmtId="168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vertical="top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43" fontId="0" fillId="0" borderId="0" xfId="1" applyFont="1" applyAlignment="1">
      <alignment vertical="top"/>
    </xf>
    <xf numFmtId="43" fontId="1" fillId="0" borderId="1" xfId="1" applyFont="1" applyBorder="1" applyAlignment="1">
      <alignment vertical="top" wrapText="1"/>
    </xf>
    <xf numFmtId="164" fontId="0" fillId="0" borderId="1" xfId="1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2" fontId="4" fillId="0" borderId="0" xfId="0" applyNumberFormat="1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/>
    </xf>
    <xf numFmtId="164" fontId="4" fillId="0" borderId="1" xfId="1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43" fontId="1" fillId="0" borderId="7" xfId="1" applyFont="1" applyBorder="1" applyAlignment="1">
      <alignment horizontal="center"/>
    </xf>
    <xf numFmtId="164" fontId="1" fillId="0" borderId="1" xfId="1" applyNumberFormat="1" applyFont="1" applyBorder="1" applyAlignment="1">
      <alignment vertical="top"/>
    </xf>
    <xf numFmtId="164" fontId="0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2" fontId="0" fillId="0" borderId="0" xfId="0" applyNumberFormat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14" fontId="0" fillId="0" borderId="1" xfId="0" applyNumberFormat="1" applyBorder="1" applyAlignment="1">
      <alignment vertical="top" wrapText="1"/>
    </xf>
    <xf numFmtId="2" fontId="0" fillId="0" borderId="1" xfId="0" applyNumberFormat="1" applyBorder="1" applyAlignment="1">
      <alignment vertical="top" wrapText="1"/>
    </xf>
    <xf numFmtId="1" fontId="1" fillId="0" borderId="1" xfId="1" applyNumberFormat="1" applyFont="1" applyBorder="1" applyAlignment="1">
      <alignment vertical="top"/>
    </xf>
    <xf numFmtId="1" fontId="0" fillId="0" borderId="1" xfId="1" applyNumberFormat="1" applyFont="1" applyBorder="1" applyAlignment="1">
      <alignment vertical="top" wrapText="1"/>
    </xf>
    <xf numFmtId="1" fontId="0" fillId="0" borderId="1" xfId="0" applyNumberFormat="1" applyBorder="1" applyAlignment="1">
      <alignment vertical="top" wrapText="1"/>
    </xf>
    <xf numFmtId="1" fontId="4" fillId="0" borderId="1" xfId="1" applyNumberFormat="1" applyFont="1" applyBorder="1" applyAlignment="1">
      <alignment horizontal="right" vertical="top"/>
    </xf>
    <xf numFmtId="1" fontId="4" fillId="0" borderId="1" xfId="1" applyNumberFormat="1" applyFont="1" applyBorder="1" applyAlignment="1">
      <alignment vertical="top" wrapText="1"/>
    </xf>
    <xf numFmtId="1" fontId="4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vertical="top" wrapText="1"/>
    </xf>
    <xf numFmtId="1" fontId="5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right" vertical="top" wrapText="1"/>
    </xf>
    <xf numFmtId="1" fontId="5" fillId="0" borderId="1" xfId="1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/>
    </xf>
    <xf numFmtId="1" fontId="2" fillId="0" borderId="1" xfId="1" applyNumberFormat="1" applyFont="1" applyBorder="1" applyAlignment="1">
      <alignment vertical="top"/>
    </xf>
    <xf numFmtId="0" fontId="1" fillId="0" borderId="1" xfId="0" applyFont="1" applyBorder="1"/>
    <xf numFmtId="1" fontId="1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wrapText="1"/>
    </xf>
    <xf numFmtId="0" fontId="5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left" vertical="top"/>
    </xf>
    <xf numFmtId="0" fontId="1" fillId="0" borderId="2" xfId="0" applyFont="1" applyBorder="1" applyAlignment="1">
      <alignment vertical="top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vertical="top" wrapText="1"/>
    </xf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0" fillId="0" borderId="4" xfId="0" applyBorder="1" applyAlignment="1">
      <alignment vertical="top"/>
    </xf>
    <xf numFmtId="1" fontId="1" fillId="0" borderId="3" xfId="0" applyNumberFormat="1" applyFont="1" applyBorder="1" applyAlignment="1">
      <alignment vertical="top"/>
    </xf>
    <xf numFmtId="1" fontId="1" fillId="0" borderId="7" xfId="0" applyNumberFormat="1" applyFont="1" applyBorder="1" applyAlignment="1">
      <alignment vertical="top"/>
    </xf>
    <xf numFmtId="1" fontId="1" fillId="0" borderId="4" xfId="0" applyNumberFormat="1" applyFont="1" applyBorder="1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1" fontId="4" fillId="0" borderId="1" xfId="1" applyNumberFormat="1" applyFont="1" applyBorder="1" applyAlignment="1">
      <alignment horizontal="left" vertical="top" wrapText="1"/>
    </xf>
    <xf numFmtId="43" fontId="8" fillId="0" borderId="8" xfId="1" applyFont="1" applyBorder="1" applyAlignment="1">
      <alignment horizontal="center" vertical="top"/>
    </xf>
    <xf numFmtId="43" fontId="8" fillId="0" borderId="0" xfId="1" applyFont="1" applyBorder="1" applyAlignment="1">
      <alignment horizontal="center" vertical="top"/>
    </xf>
    <xf numFmtId="43" fontId="8" fillId="0" borderId="0" xfId="1" applyFont="1" applyAlignment="1">
      <alignment vertical="top"/>
    </xf>
    <xf numFmtId="43" fontId="9" fillId="0" borderId="0" xfId="1" applyFont="1" applyAlignment="1">
      <alignment vertical="top"/>
    </xf>
    <xf numFmtId="43" fontId="8" fillId="0" borderId="1" xfId="1" applyFont="1" applyBorder="1" applyAlignment="1">
      <alignment vertical="top"/>
    </xf>
    <xf numFmtId="43" fontId="8" fillId="0" borderId="3" xfId="1" applyFont="1" applyBorder="1" applyAlignment="1">
      <alignment vertical="top"/>
    </xf>
    <xf numFmtId="43" fontId="8" fillId="0" borderId="7" xfId="1" applyFont="1" applyBorder="1" applyAlignment="1">
      <alignment vertical="top"/>
    </xf>
    <xf numFmtId="43" fontId="8" fillId="0" borderId="3" xfId="1" applyFont="1" applyBorder="1" applyAlignment="1">
      <alignment horizontal="center" vertical="top"/>
    </xf>
    <xf numFmtId="43" fontId="8" fillId="0" borderId="7" xfId="1" applyFont="1" applyBorder="1" applyAlignment="1">
      <alignment horizontal="center" vertical="top"/>
    </xf>
    <xf numFmtId="43" fontId="8" fillId="0" borderId="4" xfId="1" applyFont="1" applyBorder="1" applyAlignment="1">
      <alignment horizontal="center" vertical="top"/>
    </xf>
    <xf numFmtId="1" fontId="8" fillId="0" borderId="9" xfId="1" applyNumberFormat="1" applyFont="1" applyBorder="1" applyAlignment="1">
      <alignment horizontal="center" vertical="top"/>
    </xf>
    <xf numFmtId="43" fontId="8" fillId="0" borderId="11" xfId="1" applyFont="1" applyBorder="1" applyAlignment="1">
      <alignment horizontal="center" vertical="top"/>
    </xf>
    <xf numFmtId="14" fontId="8" fillId="0" borderId="7" xfId="1" applyNumberFormat="1" applyFont="1" applyBorder="1" applyAlignment="1">
      <alignment horizontal="center" vertical="top"/>
    </xf>
    <xf numFmtId="43" fontId="8" fillId="0" borderId="7" xfId="1" applyFont="1" applyBorder="1" applyAlignment="1">
      <alignment horizontal="center" vertical="top"/>
    </xf>
    <xf numFmtId="43" fontId="8" fillId="0" borderId="10" xfId="1" applyFont="1" applyBorder="1" applyAlignment="1">
      <alignment horizontal="center" vertical="top"/>
    </xf>
    <xf numFmtId="43" fontId="9" fillId="0" borderId="4" xfId="1" applyFont="1" applyBorder="1" applyAlignment="1">
      <alignment horizontal="center" vertical="top"/>
    </xf>
    <xf numFmtId="1" fontId="8" fillId="0" borderId="5" xfId="1" applyNumberFormat="1" applyFont="1" applyBorder="1" applyAlignment="1">
      <alignment vertical="top" wrapText="1"/>
    </xf>
    <xf numFmtId="43" fontId="8" fillId="0" borderId="5" xfId="1" applyFont="1" applyBorder="1" applyAlignment="1">
      <alignment vertical="top" wrapText="1"/>
    </xf>
    <xf numFmtId="43" fontId="8" fillId="0" borderId="3" xfId="1" applyFont="1" applyBorder="1" applyAlignment="1">
      <alignment vertical="top" wrapText="1"/>
    </xf>
    <xf numFmtId="43" fontId="8" fillId="0" borderId="4" xfId="1" applyFont="1" applyBorder="1" applyAlignment="1">
      <alignment vertical="top" wrapText="1"/>
    </xf>
    <xf numFmtId="43" fontId="8" fillId="0" borderId="7" xfId="1" applyFont="1" applyBorder="1" applyAlignment="1">
      <alignment vertical="top" wrapText="1"/>
    </xf>
    <xf numFmtId="1" fontId="8" fillId="0" borderId="6" xfId="1" applyNumberFormat="1" applyFont="1" applyBorder="1" applyAlignment="1">
      <alignment vertical="top" wrapText="1"/>
    </xf>
    <xf numFmtId="43" fontId="8" fillId="0" borderId="6" xfId="1" applyFont="1" applyBorder="1" applyAlignment="1">
      <alignment vertical="top" wrapText="1"/>
    </xf>
    <xf numFmtId="14" fontId="8" fillId="0" borderId="1" xfId="1" applyNumberFormat="1" applyFont="1" applyBorder="1" applyAlignment="1">
      <alignment vertical="top" wrapText="1"/>
    </xf>
    <xf numFmtId="43" fontId="8" fillId="0" borderId="1" xfId="1" applyFont="1" applyBorder="1" applyAlignment="1">
      <alignment vertical="top" wrapText="1"/>
    </xf>
    <xf numFmtId="1" fontId="9" fillId="0" borderId="0" xfId="1" applyNumberFormat="1" applyFont="1" applyAlignment="1">
      <alignment vertical="top"/>
    </xf>
    <xf numFmtId="14" fontId="9" fillId="0" borderId="0" xfId="1" applyNumberFormat="1" applyFont="1" applyAlignment="1">
      <alignment vertical="top"/>
    </xf>
    <xf numFmtId="1" fontId="9" fillId="0" borderId="0" xfId="1" applyNumberFormat="1" applyFont="1" applyBorder="1" applyAlignment="1">
      <alignment vertical="top"/>
    </xf>
    <xf numFmtId="43" fontId="9" fillId="0" borderId="0" xfId="1" applyFont="1" applyBorder="1" applyAlignment="1">
      <alignment vertical="top"/>
    </xf>
    <xf numFmtId="14" fontId="9" fillId="0" borderId="0" xfId="1" applyNumberFormat="1" applyFont="1" applyBorder="1" applyAlignment="1">
      <alignment vertical="top"/>
    </xf>
    <xf numFmtId="165" fontId="9" fillId="0" borderId="0" xfId="1" applyNumberFormat="1" applyFont="1" applyBorder="1" applyAlignment="1">
      <alignment vertical="top"/>
    </xf>
    <xf numFmtId="43" fontId="8" fillId="0" borderId="0" xfId="1" applyFont="1" applyAlignment="1">
      <alignment vertical="top"/>
    </xf>
    <xf numFmtId="166" fontId="1" fillId="0" borderId="1" xfId="1" applyNumberFormat="1" applyFont="1" applyBorder="1" applyAlignment="1">
      <alignment vertical="top"/>
    </xf>
    <xf numFmtId="2" fontId="0" fillId="0" borderId="1" xfId="1" applyNumberFormat="1" applyFont="1" applyBorder="1" applyAlignment="1">
      <alignment vertical="top" wrapText="1"/>
    </xf>
    <xf numFmtId="2" fontId="1" fillId="0" borderId="1" xfId="1" applyNumberFormat="1" applyFont="1" applyBorder="1" applyAlignment="1">
      <alignment vertical="top"/>
    </xf>
    <xf numFmtId="1" fontId="9" fillId="0" borderId="1" xfId="1" applyNumberFormat="1" applyFont="1" applyBorder="1" applyAlignment="1">
      <alignment horizontal="right" vertical="top"/>
    </xf>
    <xf numFmtId="1" fontId="8" fillId="0" borderId="3" xfId="1" applyNumberFormat="1" applyFont="1" applyBorder="1" applyAlignment="1">
      <alignment horizontal="right" vertical="top"/>
    </xf>
    <xf numFmtId="1" fontId="1" fillId="0" borderId="7" xfId="0" applyNumberFormat="1" applyFont="1" applyBorder="1" applyAlignment="1">
      <alignment horizontal="right" vertical="top"/>
    </xf>
    <xf numFmtId="1" fontId="1" fillId="0" borderId="4" xfId="0" applyNumberFormat="1" applyFont="1" applyBorder="1" applyAlignment="1">
      <alignment horizontal="right" vertical="top"/>
    </xf>
    <xf numFmtId="1" fontId="8" fillId="0" borderId="1" xfId="1" applyNumberFormat="1" applyFont="1" applyBorder="1" applyAlignment="1">
      <alignment horizontal="right" vertical="top"/>
    </xf>
    <xf numFmtId="1" fontId="9" fillId="0" borderId="1" xfId="1" applyNumberFormat="1" applyFont="1" applyBorder="1" applyAlignment="1">
      <alignment horizontal="left" vertical="top"/>
    </xf>
    <xf numFmtId="168" fontId="4" fillId="0" borderId="1" xfId="1" applyNumberFormat="1" applyFont="1" applyBorder="1" applyAlignment="1">
      <alignment horizontal="right" vertical="top" wrapText="1"/>
    </xf>
    <xf numFmtId="168" fontId="9" fillId="0" borderId="1" xfId="1" applyNumberFormat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4" workbookViewId="0">
      <selection activeCell="H7" sqref="H7"/>
    </sheetView>
  </sheetViews>
  <sheetFormatPr defaultColWidth="8.7265625" defaultRowHeight="15.5" x14ac:dyDescent="0.35"/>
  <cols>
    <col min="1" max="1" width="6.1796875" style="27" bestFit="1" customWidth="1"/>
    <col min="2" max="2" width="32.453125" style="28" customWidth="1"/>
    <col min="3" max="3" width="8.54296875" style="27" customWidth="1"/>
    <col min="4" max="4" width="16.1796875" style="29" bestFit="1" customWidth="1"/>
    <col min="5" max="5" width="10.6328125" style="30" bestFit="1" customWidth="1"/>
    <col min="6" max="6" width="16" style="31" customWidth="1"/>
    <col min="7" max="7" width="13.1796875" style="29" customWidth="1"/>
    <col min="8" max="8" width="15.54296875" style="29" bestFit="1" customWidth="1"/>
    <col min="9" max="9" width="13.7265625" style="29" customWidth="1"/>
    <col min="10" max="10" width="10.1796875" style="27" customWidth="1"/>
    <col min="11" max="11" width="11.453125" style="27" customWidth="1"/>
    <col min="12" max="16384" width="8.7265625" style="27"/>
  </cols>
  <sheetData>
    <row r="1" spans="1:11" ht="27.65" customHeight="1" x14ac:dyDescent="0.35">
      <c r="A1" s="71" t="s">
        <v>74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35">
      <c r="A2" s="76" t="s">
        <v>75</v>
      </c>
      <c r="B2" s="77"/>
      <c r="C2" s="77"/>
      <c r="D2" s="77"/>
      <c r="E2" s="77"/>
      <c r="F2" s="77"/>
      <c r="G2" s="77"/>
      <c r="H2" s="77"/>
      <c r="I2" s="77"/>
      <c r="J2" s="72" t="s">
        <v>0</v>
      </c>
      <c r="K2" s="72"/>
    </row>
    <row r="3" spans="1:11" ht="40.5" customHeight="1" x14ac:dyDescent="0.35">
      <c r="A3" s="67" t="s">
        <v>1</v>
      </c>
      <c r="B3" s="67" t="s">
        <v>2</v>
      </c>
      <c r="C3" s="73" t="s">
        <v>3</v>
      </c>
      <c r="D3" s="74"/>
      <c r="E3" s="73" t="s">
        <v>20</v>
      </c>
      <c r="F3" s="74"/>
      <c r="G3" s="67" t="s">
        <v>6</v>
      </c>
      <c r="H3" s="67" t="s">
        <v>76</v>
      </c>
      <c r="I3" s="67" t="s">
        <v>7</v>
      </c>
      <c r="J3" s="67" t="s">
        <v>8</v>
      </c>
      <c r="K3" s="67" t="s">
        <v>9</v>
      </c>
    </row>
    <row r="4" spans="1:11" ht="30" x14ac:dyDescent="0.35">
      <c r="A4" s="68"/>
      <c r="B4" s="68"/>
      <c r="C4" s="32" t="s">
        <v>4</v>
      </c>
      <c r="D4" s="32" t="s">
        <v>5</v>
      </c>
      <c r="E4" s="33" t="s">
        <v>4</v>
      </c>
      <c r="F4" s="40" t="s">
        <v>5</v>
      </c>
      <c r="G4" s="75"/>
      <c r="H4" s="75"/>
      <c r="I4" s="75"/>
      <c r="J4" s="75"/>
      <c r="K4" s="75"/>
    </row>
    <row r="5" spans="1:11" ht="31" x14ac:dyDescent="0.35">
      <c r="A5" s="34">
        <v>1</v>
      </c>
      <c r="B5" s="4" t="s">
        <v>10</v>
      </c>
      <c r="C5" s="57">
        <v>0</v>
      </c>
      <c r="D5" s="51">
        <v>0</v>
      </c>
      <c r="E5" s="52">
        <v>0</v>
      </c>
      <c r="F5" s="51">
        <v>0</v>
      </c>
      <c r="G5" s="51">
        <v>0</v>
      </c>
      <c r="H5" s="51">
        <f>SUM(D5-F5)</f>
        <v>0</v>
      </c>
      <c r="I5" s="51">
        <v>0</v>
      </c>
      <c r="J5" s="53">
        <v>1</v>
      </c>
      <c r="K5" s="34"/>
    </row>
    <row r="6" spans="1:11" ht="31" x14ac:dyDescent="0.35">
      <c r="A6" s="34">
        <v>2</v>
      </c>
      <c r="B6" s="4" t="s">
        <v>11</v>
      </c>
      <c r="C6" s="52">
        <v>0</v>
      </c>
      <c r="D6" s="51">
        <v>0</v>
      </c>
      <c r="E6" s="52">
        <v>0</v>
      </c>
      <c r="F6" s="51">
        <v>0</v>
      </c>
      <c r="G6" s="51">
        <v>0</v>
      </c>
      <c r="H6" s="51">
        <f t="shared" ref="H6:H14" si="0">SUM(D6-F6)</f>
        <v>0</v>
      </c>
      <c r="I6" s="51">
        <v>0</v>
      </c>
      <c r="J6" s="53">
        <v>2</v>
      </c>
      <c r="K6" s="34"/>
    </row>
    <row r="7" spans="1:11" ht="46.5" x14ac:dyDescent="0.35">
      <c r="A7" s="34">
        <v>3</v>
      </c>
      <c r="B7" s="4" t="s">
        <v>12</v>
      </c>
      <c r="C7" s="57">
        <v>2</v>
      </c>
      <c r="D7" s="51">
        <v>510283991</v>
      </c>
      <c r="E7" s="52">
        <v>2</v>
      </c>
      <c r="F7" s="51">
        <v>488328941</v>
      </c>
      <c r="G7" s="51">
        <v>0</v>
      </c>
      <c r="H7" s="51">
        <f t="shared" si="0"/>
        <v>21955050</v>
      </c>
      <c r="I7" s="51">
        <v>0</v>
      </c>
      <c r="J7" s="53">
        <v>3</v>
      </c>
      <c r="K7" s="34"/>
    </row>
    <row r="8" spans="1:11" ht="46.5" x14ac:dyDescent="0.35">
      <c r="A8" s="34">
        <v>4</v>
      </c>
      <c r="B8" s="4" t="s">
        <v>13</v>
      </c>
      <c r="C8" s="52">
        <v>4</v>
      </c>
      <c r="D8" s="51">
        <v>47304273</v>
      </c>
      <c r="E8" s="52">
        <v>3</v>
      </c>
      <c r="F8" s="54">
        <v>40724218</v>
      </c>
      <c r="G8" s="51">
        <v>0</v>
      </c>
      <c r="H8" s="51">
        <f t="shared" si="0"/>
        <v>6580055</v>
      </c>
      <c r="I8" s="51">
        <v>0</v>
      </c>
      <c r="J8" s="53">
        <v>4</v>
      </c>
      <c r="K8" s="34"/>
    </row>
    <row r="9" spans="1:11" x14ac:dyDescent="0.35">
      <c r="A9" s="34">
        <v>5</v>
      </c>
      <c r="B9" s="4" t="s">
        <v>14</v>
      </c>
      <c r="C9" s="52">
        <v>0</v>
      </c>
      <c r="D9" s="51">
        <v>0</v>
      </c>
      <c r="E9" s="52">
        <v>0</v>
      </c>
      <c r="F9" s="51">
        <v>0</v>
      </c>
      <c r="G9" s="51">
        <v>0</v>
      </c>
      <c r="H9" s="51">
        <f t="shared" si="0"/>
        <v>0</v>
      </c>
      <c r="I9" s="51">
        <v>0</v>
      </c>
      <c r="J9" s="53">
        <v>5</v>
      </c>
      <c r="K9" s="34"/>
    </row>
    <row r="10" spans="1:11" x14ac:dyDescent="0.35">
      <c r="A10" s="34">
        <v>6</v>
      </c>
      <c r="B10" s="4" t="s">
        <v>15</v>
      </c>
      <c r="C10" s="52">
        <v>0</v>
      </c>
      <c r="D10" s="51">
        <v>0</v>
      </c>
      <c r="E10" s="52">
        <v>0</v>
      </c>
      <c r="F10" s="51">
        <v>0</v>
      </c>
      <c r="G10" s="51">
        <v>0</v>
      </c>
      <c r="H10" s="51">
        <f t="shared" si="0"/>
        <v>0</v>
      </c>
      <c r="I10" s="51">
        <v>0</v>
      </c>
      <c r="J10" s="53">
        <v>6</v>
      </c>
      <c r="K10" s="34"/>
    </row>
    <row r="11" spans="1:11" ht="31" x14ac:dyDescent="0.35">
      <c r="A11" s="34">
        <v>7</v>
      </c>
      <c r="B11" s="4" t="s">
        <v>16</v>
      </c>
      <c r="C11" s="52">
        <v>1</v>
      </c>
      <c r="D11" s="51">
        <v>80034182</v>
      </c>
      <c r="E11" s="52">
        <v>1</v>
      </c>
      <c r="F11" s="51">
        <v>80034182</v>
      </c>
      <c r="G11" s="51">
        <v>0</v>
      </c>
      <c r="H11" s="51">
        <f t="shared" si="0"/>
        <v>0</v>
      </c>
      <c r="I11" s="51">
        <v>0</v>
      </c>
      <c r="J11" s="53">
        <v>7</v>
      </c>
      <c r="K11" s="34"/>
    </row>
    <row r="12" spans="1:11" ht="46.5" x14ac:dyDescent="0.35">
      <c r="A12" s="34">
        <v>8</v>
      </c>
      <c r="B12" s="4" t="s">
        <v>17</v>
      </c>
      <c r="C12" s="52">
        <v>2</v>
      </c>
      <c r="D12" s="51">
        <v>627286111</v>
      </c>
      <c r="E12" s="52">
        <v>2</v>
      </c>
      <c r="F12" s="51">
        <v>627286111</v>
      </c>
      <c r="G12" s="51">
        <v>0</v>
      </c>
      <c r="H12" s="51">
        <f t="shared" si="0"/>
        <v>0</v>
      </c>
      <c r="I12" s="51">
        <v>0</v>
      </c>
      <c r="J12" s="53">
        <v>8</v>
      </c>
      <c r="K12" s="34"/>
    </row>
    <row r="13" spans="1:11" ht="46.5" x14ac:dyDescent="0.35">
      <c r="A13" s="34">
        <v>9</v>
      </c>
      <c r="B13" s="4" t="s">
        <v>18</v>
      </c>
      <c r="C13" s="52">
        <v>0</v>
      </c>
      <c r="D13" s="51">
        <v>0</v>
      </c>
      <c r="E13" s="52">
        <v>0</v>
      </c>
      <c r="F13" s="51">
        <v>0</v>
      </c>
      <c r="G13" s="51">
        <v>0</v>
      </c>
      <c r="H13" s="51">
        <f t="shared" si="0"/>
        <v>0</v>
      </c>
      <c r="I13" s="51">
        <v>0</v>
      </c>
      <c r="J13" s="53">
        <v>9</v>
      </c>
      <c r="K13" s="34"/>
    </row>
    <row r="14" spans="1:11" x14ac:dyDescent="0.35">
      <c r="A14" s="69" t="s">
        <v>19</v>
      </c>
      <c r="B14" s="70"/>
      <c r="C14" s="55">
        <f>SUM(C5:C13)</f>
        <v>9</v>
      </c>
      <c r="D14" s="58">
        <f>SUM(D5:D13)</f>
        <v>1264908557</v>
      </c>
      <c r="E14" s="55">
        <f t="shared" ref="E14:I14" si="1">SUM(E5:E13)</f>
        <v>8</v>
      </c>
      <c r="F14" s="58">
        <f>SUM(F5:F13)</f>
        <v>1236373452</v>
      </c>
      <c r="G14" s="56">
        <f t="shared" si="1"/>
        <v>0</v>
      </c>
      <c r="H14" s="58">
        <f t="shared" si="0"/>
        <v>28535105</v>
      </c>
      <c r="I14" s="58">
        <f t="shared" si="1"/>
        <v>0</v>
      </c>
      <c r="J14" s="56"/>
      <c r="K14" s="36"/>
    </row>
    <row r="15" spans="1:11" x14ac:dyDescent="0.35">
      <c r="H15" s="31"/>
      <c r="I15" s="31"/>
    </row>
    <row r="16" spans="1:11" x14ac:dyDescent="0.35">
      <c r="H16" s="31"/>
    </row>
    <row r="17" spans="1:8" x14ac:dyDescent="0.35">
      <c r="A17" s="64" t="s">
        <v>95</v>
      </c>
      <c r="B17" s="65"/>
      <c r="H17" s="31"/>
    </row>
    <row r="18" spans="1:8" x14ac:dyDescent="0.35">
      <c r="A18" s="64" t="s">
        <v>96</v>
      </c>
      <c r="B18" s="65"/>
      <c r="H18" s="31"/>
    </row>
    <row r="19" spans="1:8" x14ac:dyDescent="0.35">
      <c r="A19" s="64" t="s">
        <v>97</v>
      </c>
      <c r="B19" s="65"/>
      <c r="H19" s="31"/>
    </row>
    <row r="20" spans="1:8" x14ac:dyDescent="0.35">
      <c r="A20" s="66" t="s">
        <v>98</v>
      </c>
      <c r="B20" s="65"/>
      <c r="H20" s="31"/>
    </row>
    <row r="21" spans="1:8" x14ac:dyDescent="0.35">
      <c r="H21" s="31"/>
    </row>
    <row r="22" spans="1:8" x14ac:dyDescent="0.35">
      <c r="H22" s="31"/>
    </row>
  </sheetData>
  <mergeCells count="17">
    <mergeCell ref="A1:K1"/>
    <mergeCell ref="J2:K2"/>
    <mergeCell ref="C3:D3"/>
    <mergeCell ref="E3:F3"/>
    <mergeCell ref="G3:G4"/>
    <mergeCell ref="H3:H4"/>
    <mergeCell ref="I3:I4"/>
    <mergeCell ref="J3:J4"/>
    <mergeCell ref="K3:K4"/>
    <mergeCell ref="A3:A4"/>
    <mergeCell ref="A2:I2"/>
    <mergeCell ref="A17:B17"/>
    <mergeCell ref="A19:B19"/>
    <mergeCell ref="A20:B20"/>
    <mergeCell ref="B3:B4"/>
    <mergeCell ref="A14:B14"/>
    <mergeCell ref="A18:B18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6"/>
  <sheetViews>
    <sheetView tabSelected="1" topLeftCell="A4" workbookViewId="0">
      <selection activeCell="K14" sqref="K14"/>
    </sheetView>
  </sheetViews>
  <sheetFormatPr defaultColWidth="8.7265625" defaultRowHeight="14.5" x14ac:dyDescent="0.35"/>
  <cols>
    <col min="1" max="1" width="8.7265625" style="2"/>
    <col min="2" max="2" width="16.26953125" style="2" customWidth="1"/>
    <col min="3" max="3" width="8.7265625" style="2" customWidth="1"/>
    <col min="4" max="9" width="8.7265625" style="2"/>
    <col min="10" max="10" width="9.7265625" style="2" customWidth="1"/>
    <col min="11" max="16384" width="8.7265625" style="2"/>
  </cols>
  <sheetData>
    <row r="1" spans="1:14" x14ac:dyDescent="0.35">
      <c r="A1" s="92" t="s">
        <v>65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x14ac:dyDescent="0.35">
      <c r="A2" s="95" t="s">
        <v>22</v>
      </c>
      <c r="B2" s="95"/>
      <c r="C2" s="95"/>
      <c r="D2" s="96" t="s">
        <v>77</v>
      </c>
      <c r="E2" s="97"/>
      <c r="F2" s="97"/>
      <c r="G2" s="102"/>
      <c r="H2" s="95" t="s">
        <v>78</v>
      </c>
      <c r="I2" s="95"/>
      <c r="J2" s="95"/>
      <c r="K2" s="95" t="s">
        <v>72</v>
      </c>
      <c r="L2" s="95"/>
      <c r="M2" s="95"/>
      <c r="N2" s="95"/>
    </row>
    <row r="3" spans="1:14" x14ac:dyDescent="0.35">
      <c r="A3" s="108" t="s">
        <v>94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95"/>
    </row>
    <row r="4" spans="1:14" x14ac:dyDescent="0.35">
      <c r="A4" s="108" t="s">
        <v>57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95"/>
    </row>
    <row r="5" spans="1:14" x14ac:dyDescent="0.35">
      <c r="A5" s="20"/>
      <c r="B5" s="20"/>
      <c r="C5" s="11"/>
      <c r="D5" s="13"/>
      <c r="E5" s="11"/>
      <c r="F5" s="12"/>
      <c r="G5" s="12"/>
      <c r="H5" s="12"/>
      <c r="I5" s="12"/>
      <c r="J5" s="20"/>
      <c r="K5" s="20"/>
      <c r="L5" s="20"/>
      <c r="M5" s="20"/>
      <c r="N5" s="21"/>
    </row>
    <row r="6" spans="1:14" x14ac:dyDescent="0.35">
      <c r="A6" s="20"/>
      <c r="B6" s="20"/>
      <c r="C6" s="11"/>
      <c r="D6" s="13"/>
      <c r="E6" s="11"/>
      <c r="F6" s="12"/>
      <c r="G6" s="12"/>
      <c r="H6" s="12"/>
      <c r="I6" s="12"/>
      <c r="J6" s="20"/>
      <c r="K6" s="20"/>
      <c r="L6" s="20"/>
      <c r="M6" s="100" t="s">
        <v>0</v>
      </c>
      <c r="N6" s="109"/>
    </row>
    <row r="7" spans="1:14" ht="27" customHeight="1" x14ac:dyDescent="0.35">
      <c r="A7" s="78" t="s">
        <v>38</v>
      </c>
      <c r="B7" s="78" t="s">
        <v>23</v>
      </c>
      <c r="C7" s="80" t="s">
        <v>24</v>
      </c>
      <c r="D7" s="81"/>
      <c r="E7" s="80" t="s">
        <v>25</v>
      </c>
      <c r="F7" s="82"/>
      <c r="G7" s="82"/>
      <c r="H7" s="82"/>
      <c r="I7" s="82"/>
      <c r="J7" s="78" t="s">
        <v>26</v>
      </c>
      <c r="K7" s="78" t="s">
        <v>27</v>
      </c>
      <c r="L7" s="78" t="s">
        <v>28</v>
      </c>
      <c r="M7" s="78" t="s">
        <v>29</v>
      </c>
      <c r="N7" s="78" t="s">
        <v>9</v>
      </c>
    </row>
    <row r="8" spans="1:14" ht="72.5" x14ac:dyDescent="0.35">
      <c r="A8" s="79"/>
      <c r="B8" s="79"/>
      <c r="C8" s="3" t="s">
        <v>30</v>
      </c>
      <c r="D8" s="3" t="s">
        <v>31</v>
      </c>
      <c r="E8" s="3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79"/>
      <c r="K8" s="79"/>
      <c r="L8" s="79"/>
      <c r="M8" s="79"/>
      <c r="N8" s="79"/>
    </row>
    <row r="9" spans="1:14" customFormat="1" x14ac:dyDescent="0.35">
      <c r="A9" s="1" t="s">
        <v>43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1" t="s">
        <v>43</v>
      </c>
      <c r="H9" s="1" t="s">
        <v>43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44</v>
      </c>
    </row>
    <row r="13" spans="1:14" x14ac:dyDescent="0.35">
      <c r="A13" s="64" t="s">
        <v>95</v>
      </c>
      <c r="B13" s="65"/>
    </row>
    <row r="14" spans="1:14" x14ac:dyDescent="0.35">
      <c r="A14" s="64" t="s">
        <v>96</v>
      </c>
      <c r="B14" s="65"/>
    </row>
    <row r="15" spans="1:14" x14ac:dyDescent="0.35">
      <c r="A15" s="64" t="s">
        <v>97</v>
      </c>
      <c r="B15" s="65"/>
    </row>
    <row r="16" spans="1:14" ht="15.5" x14ac:dyDescent="0.35">
      <c r="A16" s="66" t="s">
        <v>98</v>
      </c>
      <c r="B16" s="65"/>
    </row>
  </sheetData>
  <mergeCells count="21">
    <mergeCell ref="A13:B13"/>
    <mergeCell ref="A14:B14"/>
    <mergeCell ref="A15:B15"/>
    <mergeCell ref="M7:M8"/>
    <mergeCell ref="N7:N8"/>
    <mergeCell ref="M6:N6"/>
    <mergeCell ref="A16:B16"/>
    <mergeCell ref="A3:N3"/>
    <mergeCell ref="A1:N1"/>
    <mergeCell ref="A2:C2"/>
    <mergeCell ref="D2:G2"/>
    <mergeCell ref="H2:J2"/>
    <mergeCell ref="K2:N2"/>
    <mergeCell ref="A4:N4"/>
    <mergeCell ref="A7:A8"/>
    <mergeCell ref="B7:B8"/>
    <mergeCell ref="C7:D7"/>
    <mergeCell ref="E7:I7"/>
    <mergeCell ref="J7:J8"/>
    <mergeCell ref="K7:K8"/>
    <mergeCell ref="L7:L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topLeftCell="A8" workbookViewId="0">
      <selection activeCell="A13" sqref="A13:E16"/>
    </sheetView>
  </sheetViews>
  <sheetFormatPr defaultRowHeight="14.5" x14ac:dyDescent="0.35"/>
  <cols>
    <col min="2" max="2" width="14.1796875" customWidth="1"/>
    <col min="3" max="3" width="11.54296875" customWidth="1"/>
    <col min="4" max="4" width="13" customWidth="1"/>
    <col min="8" max="8" width="10.7265625" customWidth="1"/>
    <col min="11" max="11" width="10.453125" customWidth="1"/>
    <col min="12" max="12" width="11.1796875" customWidth="1"/>
    <col min="14" max="14" width="10.1796875" customWidth="1"/>
  </cols>
  <sheetData>
    <row r="1" spans="1:15" x14ac:dyDescent="0.35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x14ac:dyDescent="0.35">
      <c r="A2" s="86" t="s">
        <v>22</v>
      </c>
      <c r="B2" s="86"/>
      <c r="C2" s="86"/>
      <c r="D2" s="86"/>
      <c r="E2" s="89" t="s">
        <v>77</v>
      </c>
      <c r="F2" s="90"/>
      <c r="G2" s="90"/>
      <c r="H2" s="91"/>
      <c r="I2" s="86" t="s">
        <v>78</v>
      </c>
      <c r="J2" s="86"/>
      <c r="K2" s="86"/>
      <c r="L2" s="86"/>
      <c r="M2" s="89" t="s">
        <v>72</v>
      </c>
      <c r="N2" s="90"/>
      <c r="O2" s="91"/>
    </row>
    <row r="3" spans="1:15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8"/>
    </row>
    <row r="4" spans="1:15" x14ac:dyDescent="0.35">
      <c r="A4" s="87" t="s">
        <v>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8"/>
    </row>
    <row r="5" spans="1:15" x14ac:dyDescent="0.35">
      <c r="A5" s="14"/>
      <c r="B5" s="15"/>
      <c r="C5" s="7"/>
      <c r="D5" s="7"/>
      <c r="E5" s="7"/>
      <c r="F5" s="7"/>
      <c r="G5" s="7"/>
      <c r="H5" s="7"/>
      <c r="I5" s="7"/>
      <c r="J5" s="7"/>
      <c r="K5" s="15"/>
      <c r="L5" s="15"/>
      <c r="M5" s="15"/>
      <c r="N5" s="15"/>
      <c r="O5" s="16"/>
    </row>
    <row r="6" spans="1:15" x14ac:dyDescent="0.35">
      <c r="A6" s="14"/>
      <c r="B6" s="15"/>
      <c r="C6" s="7"/>
      <c r="D6" s="7"/>
      <c r="E6" s="7"/>
      <c r="F6" s="7"/>
      <c r="G6" s="7"/>
      <c r="H6" s="7"/>
      <c r="I6" s="7"/>
      <c r="J6" s="7"/>
      <c r="K6" s="15"/>
      <c r="L6" s="15"/>
      <c r="M6" s="15"/>
      <c r="N6" s="83" t="s">
        <v>0</v>
      </c>
      <c r="O6" s="84"/>
    </row>
    <row r="7" spans="1:15" x14ac:dyDescent="0.35">
      <c r="A7" s="78" t="s">
        <v>39</v>
      </c>
      <c r="B7" s="78" t="s">
        <v>23</v>
      </c>
      <c r="C7" s="80" t="s">
        <v>41</v>
      </c>
      <c r="D7" s="81"/>
      <c r="E7" s="80" t="s">
        <v>25</v>
      </c>
      <c r="F7" s="82"/>
      <c r="G7" s="82"/>
      <c r="H7" s="82"/>
      <c r="I7" s="82"/>
      <c r="J7" s="81"/>
      <c r="K7" s="78" t="s">
        <v>26</v>
      </c>
      <c r="L7" s="78" t="s">
        <v>42</v>
      </c>
      <c r="M7" s="78" t="s">
        <v>28</v>
      </c>
      <c r="N7" s="78" t="s">
        <v>29</v>
      </c>
      <c r="O7" s="78" t="s">
        <v>9</v>
      </c>
    </row>
    <row r="8" spans="1:15" ht="72.5" x14ac:dyDescent="0.35">
      <c r="A8" s="79"/>
      <c r="B8" s="79"/>
      <c r="C8" s="3" t="s">
        <v>30</v>
      </c>
      <c r="D8" s="3" t="s">
        <v>31</v>
      </c>
      <c r="E8" s="3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79"/>
      <c r="L8" s="79"/>
      <c r="M8" s="79"/>
      <c r="N8" s="79"/>
      <c r="O8" s="79"/>
    </row>
    <row r="9" spans="1:15" x14ac:dyDescent="0.35">
      <c r="A9" s="1" t="s">
        <v>43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1" t="s">
        <v>43</v>
      </c>
      <c r="H9" s="1" t="s">
        <v>43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43</v>
      </c>
      <c r="O9" s="1" t="s">
        <v>44</v>
      </c>
    </row>
    <row r="14" spans="1:15" x14ac:dyDescent="0.35">
      <c r="A14" s="64" t="s">
        <v>95</v>
      </c>
      <c r="B14" s="65"/>
    </row>
    <row r="15" spans="1:15" x14ac:dyDescent="0.35">
      <c r="A15" s="64" t="s">
        <v>96</v>
      </c>
      <c r="B15" s="65"/>
    </row>
    <row r="16" spans="1:15" x14ac:dyDescent="0.35">
      <c r="A16" s="64" t="s">
        <v>97</v>
      </c>
      <c r="B16" s="65"/>
    </row>
    <row r="17" spans="1:2" ht="15.5" x14ac:dyDescent="0.35">
      <c r="A17" s="66" t="s">
        <v>98</v>
      </c>
      <c r="B17" s="65"/>
    </row>
  </sheetData>
  <mergeCells count="21">
    <mergeCell ref="A14:B14"/>
    <mergeCell ref="A15:B15"/>
    <mergeCell ref="A16:B16"/>
    <mergeCell ref="A17:B17"/>
    <mergeCell ref="N6:O6"/>
    <mergeCell ref="A1:O1"/>
    <mergeCell ref="A2:D2"/>
    <mergeCell ref="I2:L2"/>
    <mergeCell ref="A4:O4"/>
    <mergeCell ref="E2:H2"/>
    <mergeCell ref="M2:O2"/>
    <mergeCell ref="A3:O3"/>
    <mergeCell ref="L7:L8"/>
    <mergeCell ref="M7:M8"/>
    <mergeCell ref="N7:N8"/>
    <mergeCell ref="O7:O8"/>
    <mergeCell ref="A7:A8"/>
    <mergeCell ref="B7:B8"/>
    <mergeCell ref="C7:D7"/>
    <mergeCell ref="E7:J7"/>
    <mergeCell ref="K7:K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"/>
  <sheetViews>
    <sheetView topLeftCell="A8" workbookViewId="0">
      <selection activeCell="D18" sqref="D18"/>
    </sheetView>
  </sheetViews>
  <sheetFormatPr defaultRowHeight="14.5" x14ac:dyDescent="0.35"/>
  <cols>
    <col min="7" max="7" width="10.453125" customWidth="1"/>
  </cols>
  <sheetData>
    <row r="1" spans="1:17" x14ac:dyDescent="0.35">
      <c r="A1" s="92" t="s">
        <v>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7" x14ac:dyDescent="0.35">
      <c r="A2" s="86" t="s">
        <v>22</v>
      </c>
      <c r="B2" s="86"/>
      <c r="C2" s="86"/>
      <c r="D2" s="86"/>
      <c r="E2" s="89" t="s">
        <v>77</v>
      </c>
      <c r="F2" s="90"/>
      <c r="G2" s="90"/>
      <c r="H2" s="91"/>
      <c r="I2" s="86" t="s">
        <v>78</v>
      </c>
      <c r="J2" s="86"/>
      <c r="K2" s="86"/>
      <c r="L2" s="86"/>
      <c r="M2" s="89" t="s">
        <v>72</v>
      </c>
      <c r="N2" s="90"/>
      <c r="O2" s="91"/>
    </row>
    <row r="3" spans="1:17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8"/>
    </row>
    <row r="4" spans="1:17" x14ac:dyDescent="0.35">
      <c r="A4" s="87" t="s">
        <v>45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8"/>
    </row>
    <row r="5" spans="1:17" x14ac:dyDescent="0.35">
      <c r="A5" s="14"/>
      <c r="B5" s="15"/>
      <c r="C5" s="7"/>
      <c r="D5" s="7"/>
      <c r="E5" s="7"/>
      <c r="F5" s="7"/>
      <c r="G5" s="7"/>
      <c r="H5" s="7"/>
      <c r="I5" s="7"/>
      <c r="J5" s="15"/>
      <c r="K5" s="15"/>
      <c r="L5" s="15"/>
      <c r="M5" s="15"/>
      <c r="N5" s="16"/>
    </row>
    <row r="6" spans="1:17" x14ac:dyDescent="0.35">
      <c r="A6" s="14"/>
      <c r="B6" s="15"/>
      <c r="C6" s="7"/>
      <c r="D6" s="7"/>
      <c r="E6" s="7"/>
      <c r="F6" s="7"/>
      <c r="G6" s="7"/>
      <c r="H6" s="7"/>
      <c r="I6" s="7"/>
      <c r="J6" s="15"/>
      <c r="K6" s="15"/>
      <c r="L6" s="15"/>
      <c r="M6" s="83" t="s">
        <v>0</v>
      </c>
      <c r="N6" s="84"/>
    </row>
    <row r="7" spans="1:17" ht="28" customHeight="1" x14ac:dyDescent="0.35">
      <c r="A7" s="78" t="s">
        <v>38</v>
      </c>
      <c r="B7" s="78" t="s">
        <v>23</v>
      </c>
      <c r="C7" s="80" t="s">
        <v>41</v>
      </c>
      <c r="D7" s="81"/>
      <c r="E7" s="80" t="s">
        <v>25</v>
      </c>
      <c r="F7" s="82"/>
      <c r="G7" s="82"/>
      <c r="H7" s="82"/>
      <c r="I7" s="81"/>
      <c r="J7" s="78" t="s">
        <v>26</v>
      </c>
      <c r="K7" s="78" t="s">
        <v>27</v>
      </c>
      <c r="L7" s="78" t="s">
        <v>28</v>
      </c>
      <c r="M7" s="78" t="s">
        <v>29</v>
      </c>
      <c r="N7" s="78" t="s">
        <v>9</v>
      </c>
    </row>
    <row r="8" spans="1:17" ht="58" x14ac:dyDescent="0.35">
      <c r="A8" s="79"/>
      <c r="B8" s="79"/>
      <c r="C8" s="3" t="s">
        <v>30</v>
      </c>
      <c r="D8" s="3" t="s">
        <v>31</v>
      </c>
      <c r="E8" s="3" t="s">
        <v>32</v>
      </c>
      <c r="F8" s="3" t="s">
        <v>33</v>
      </c>
      <c r="G8" s="3" t="s">
        <v>35</v>
      </c>
      <c r="H8" s="3" t="s">
        <v>36</v>
      </c>
      <c r="I8" s="3" t="s">
        <v>37</v>
      </c>
      <c r="J8" s="79"/>
      <c r="K8" s="79"/>
      <c r="L8" s="79"/>
      <c r="M8" s="79"/>
      <c r="N8" s="79"/>
      <c r="P8" s="98"/>
      <c r="Q8" s="99"/>
    </row>
    <row r="9" spans="1:17" x14ac:dyDescent="0.35">
      <c r="A9" s="1" t="s">
        <v>43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1" t="s">
        <v>43</v>
      </c>
      <c r="H9" s="1" t="s">
        <v>43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44</v>
      </c>
    </row>
    <row r="13" spans="1:17" ht="14.5" customHeight="1" x14ac:dyDescent="0.35">
      <c r="A13" t="s">
        <v>95</v>
      </c>
    </row>
    <row r="14" spans="1:17" ht="14.5" customHeight="1" x14ac:dyDescent="0.35">
      <c r="A14" t="s">
        <v>96</v>
      </c>
    </row>
    <row r="15" spans="1:17" ht="14.5" customHeight="1" x14ac:dyDescent="0.35">
      <c r="A15" t="s">
        <v>97</v>
      </c>
    </row>
    <row r="16" spans="1:17" x14ac:dyDescent="0.35">
      <c r="A16" t="s">
        <v>98</v>
      </c>
    </row>
  </sheetData>
  <mergeCells count="18">
    <mergeCell ref="P8:Q8"/>
    <mergeCell ref="M6:N6"/>
    <mergeCell ref="A7:A8"/>
    <mergeCell ref="B7:B8"/>
    <mergeCell ref="C7:D7"/>
    <mergeCell ref="E7:I7"/>
    <mergeCell ref="J7:J8"/>
    <mergeCell ref="K7:K8"/>
    <mergeCell ref="L7:L8"/>
    <mergeCell ref="A3:O3"/>
    <mergeCell ref="A4:O4"/>
    <mergeCell ref="A1:N1"/>
    <mergeCell ref="M7:M8"/>
    <mergeCell ref="N7:N8"/>
    <mergeCell ref="A2:D2"/>
    <mergeCell ref="E2:H2"/>
    <mergeCell ref="I2:L2"/>
    <mergeCell ref="M2:O2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topLeftCell="A9" workbookViewId="0">
      <selection activeCell="J16" sqref="J16"/>
    </sheetView>
  </sheetViews>
  <sheetFormatPr defaultColWidth="10.453125" defaultRowHeight="14.5" x14ac:dyDescent="0.35"/>
  <cols>
    <col min="1" max="1" width="5.6328125" style="2" bestFit="1" customWidth="1"/>
    <col min="2" max="2" width="19.36328125" style="2" bestFit="1" customWidth="1"/>
    <col min="3" max="3" width="10.81640625" style="2" bestFit="1" customWidth="1"/>
    <col min="4" max="4" width="10.6328125" style="2" bestFit="1" customWidth="1"/>
    <col min="5" max="5" width="10.7265625" style="2" customWidth="1"/>
    <col min="6" max="6" width="8.81640625" style="2" bestFit="1" customWidth="1"/>
    <col min="7" max="7" width="10.54296875" style="2" customWidth="1"/>
    <col min="8" max="8" width="9.90625" style="2" bestFit="1" customWidth="1"/>
    <col min="9" max="9" width="8.26953125" style="2" bestFit="1" customWidth="1"/>
    <col min="10" max="10" width="10.08984375" style="43" bestFit="1" customWidth="1"/>
    <col min="11" max="11" width="9.81640625" style="2" bestFit="1" customWidth="1"/>
    <col min="12" max="12" width="9.81640625" style="2" customWidth="1"/>
    <col min="13" max="13" width="9.26953125" style="2" customWidth="1"/>
    <col min="14" max="14" width="10.6328125" style="2" bestFit="1" customWidth="1"/>
    <col min="15" max="15" width="10.1796875" style="2" bestFit="1" customWidth="1"/>
    <col min="16" max="16384" width="10.453125" style="2"/>
  </cols>
  <sheetData>
    <row r="1" spans="1:15" x14ac:dyDescent="0.35">
      <c r="A1" s="92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5" x14ac:dyDescent="0.35">
      <c r="A2" s="86" t="s">
        <v>22</v>
      </c>
      <c r="B2" s="86"/>
      <c r="C2" s="86"/>
      <c r="D2" s="86"/>
      <c r="E2" s="89" t="s">
        <v>77</v>
      </c>
      <c r="F2" s="90"/>
      <c r="G2" s="90"/>
      <c r="H2" s="91"/>
      <c r="I2" s="86" t="s">
        <v>78</v>
      </c>
      <c r="J2" s="86"/>
      <c r="K2" s="86"/>
      <c r="L2" s="86"/>
      <c r="M2" s="89" t="s">
        <v>72</v>
      </c>
      <c r="N2" s="90"/>
      <c r="O2" s="91"/>
    </row>
    <row r="3" spans="1:15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8"/>
    </row>
    <row r="4" spans="1:15" x14ac:dyDescent="0.35">
      <c r="A4" s="87" t="s">
        <v>12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8"/>
    </row>
    <row r="5" spans="1:15" x14ac:dyDescent="0.35">
      <c r="A5" s="17"/>
      <c r="B5" s="18"/>
      <c r="C5" s="12"/>
      <c r="D5" s="12"/>
      <c r="E5" s="12"/>
      <c r="F5" s="12"/>
      <c r="G5" s="12"/>
      <c r="H5" s="12"/>
      <c r="I5" s="12"/>
      <c r="J5" s="41"/>
      <c r="K5" s="18"/>
      <c r="L5" s="18"/>
      <c r="M5" s="18"/>
      <c r="N5" s="18"/>
      <c r="O5" s="19"/>
    </row>
    <row r="6" spans="1:15" x14ac:dyDescent="0.35">
      <c r="A6" s="17"/>
      <c r="B6" s="18"/>
      <c r="C6" s="12"/>
      <c r="D6" s="12"/>
      <c r="E6" s="12"/>
      <c r="F6" s="12"/>
      <c r="G6" s="12"/>
      <c r="H6" s="12"/>
      <c r="I6" s="12"/>
      <c r="J6" s="41"/>
      <c r="K6" s="18"/>
      <c r="L6" s="18"/>
      <c r="M6" s="18"/>
      <c r="N6" s="101" t="s">
        <v>0</v>
      </c>
      <c r="O6" s="103"/>
    </row>
    <row r="7" spans="1:15" ht="43.5" customHeight="1" x14ac:dyDescent="0.35">
      <c r="A7" s="78" t="s">
        <v>39</v>
      </c>
      <c r="B7" s="78" t="s">
        <v>23</v>
      </c>
      <c r="C7" s="80" t="s">
        <v>24</v>
      </c>
      <c r="D7" s="81"/>
      <c r="E7" s="80" t="s">
        <v>25</v>
      </c>
      <c r="F7" s="82"/>
      <c r="G7" s="82"/>
      <c r="H7" s="82"/>
      <c r="I7" s="82"/>
      <c r="J7" s="81"/>
      <c r="K7" s="78" t="s">
        <v>26</v>
      </c>
      <c r="L7" s="78" t="s">
        <v>27</v>
      </c>
      <c r="M7" s="78" t="s">
        <v>80</v>
      </c>
      <c r="N7" s="78" t="s">
        <v>29</v>
      </c>
      <c r="O7" s="78" t="s">
        <v>9</v>
      </c>
    </row>
    <row r="8" spans="1:15" ht="43.5" x14ac:dyDescent="0.35">
      <c r="A8" s="79"/>
      <c r="B8" s="79"/>
      <c r="C8" s="3" t="s">
        <v>30</v>
      </c>
      <c r="D8" s="3" t="s">
        <v>31</v>
      </c>
      <c r="E8" s="3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42" t="s">
        <v>37</v>
      </c>
      <c r="K8" s="79"/>
      <c r="L8" s="79"/>
      <c r="M8" s="79"/>
      <c r="N8" s="79"/>
      <c r="O8" s="79"/>
    </row>
    <row r="9" spans="1:15" ht="31" x14ac:dyDescent="0.35">
      <c r="A9" s="10">
        <v>1</v>
      </c>
      <c r="B9" s="59" t="s">
        <v>79</v>
      </c>
      <c r="C9" s="60">
        <v>44964</v>
      </c>
      <c r="D9" s="61">
        <v>497100000</v>
      </c>
      <c r="E9" s="10">
        <v>475285618</v>
      </c>
      <c r="F9" s="10" t="s">
        <v>67</v>
      </c>
      <c r="G9" s="61">
        <v>475285618</v>
      </c>
      <c r="H9" s="10">
        <v>0</v>
      </c>
      <c r="I9" s="10" t="s">
        <v>66</v>
      </c>
      <c r="J9" s="10">
        <v>38.89</v>
      </c>
      <c r="K9" s="10">
        <v>0</v>
      </c>
      <c r="L9" s="10">
        <v>0</v>
      </c>
      <c r="M9" s="10">
        <v>21814382</v>
      </c>
      <c r="N9" s="10">
        <v>0</v>
      </c>
      <c r="O9" s="10" t="s">
        <v>44</v>
      </c>
    </row>
    <row r="10" spans="1:15" ht="31" x14ac:dyDescent="0.35">
      <c r="A10" s="1">
        <v>2</v>
      </c>
      <c r="B10" s="59" t="s">
        <v>81</v>
      </c>
      <c r="C10" s="60">
        <v>44372</v>
      </c>
      <c r="D10" s="61">
        <v>13183991</v>
      </c>
      <c r="E10" s="10">
        <v>13043323</v>
      </c>
      <c r="F10" s="10" t="s">
        <v>67</v>
      </c>
      <c r="G10" s="61">
        <v>13043323</v>
      </c>
      <c r="H10" s="61">
        <v>0</v>
      </c>
      <c r="I10" s="10" t="s">
        <v>66</v>
      </c>
      <c r="J10" s="10">
        <v>1.06</v>
      </c>
      <c r="K10" s="10">
        <v>0</v>
      </c>
      <c r="L10" s="10">
        <v>0</v>
      </c>
      <c r="M10" s="10">
        <v>140668</v>
      </c>
      <c r="N10" s="10">
        <v>0</v>
      </c>
      <c r="O10" s="10" t="s">
        <v>44</v>
      </c>
    </row>
    <row r="11" spans="1:15" s="9" customFormat="1" x14ac:dyDescent="0.35">
      <c r="A11" s="89" t="s">
        <v>19</v>
      </c>
      <c r="B11" s="90"/>
      <c r="C11" s="91"/>
      <c r="D11" s="63">
        <f>SUM(D9:D10)</f>
        <v>510283991</v>
      </c>
      <c r="E11" s="63">
        <f>SUM(E9:E10)</f>
        <v>488328941</v>
      </c>
      <c r="F11" s="62"/>
      <c r="G11" s="62">
        <f>SUM(G9:G10)</f>
        <v>488328941</v>
      </c>
      <c r="H11" s="62">
        <f>SUM(H9:H10)</f>
        <v>0</v>
      </c>
      <c r="I11" s="62"/>
      <c r="J11" s="62">
        <f>SUM(J9:J10)</f>
        <v>39.950000000000003</v>
      </c>
      <c r="K11" s="62"/>
      <c r="L11" s="62">
        <f>SUM(L9:L10)</f>
        <v>0</v>
      </c>
      <c r="M11" s="62">
        <f>SUM(M9:M10)</f>
        <v>21955050</v>
      </c>
      <c r="N11" s="62">
        <v>0</v>
      </c>
      <c r="O11" s="62"/>
    </row>
    <row r="14" spans="1:15" x14ac:dyDescent="0.35">
      <c r="A14" s="64" t="s">
        <v>95</v>
      </c>
      <c r="B14" s="65"/>
    </row>
    <row r="15" spans="1:15" x14ac:dyDescent="0.35">
      <c r="A15" s="64" t="s">
        <v>96</v>
      </c>
      <c r="B15" s="65"/>
    </row>
    <row r="16" spans="1:15" x14ac:dyDescent="0.35">
      <c r="A16" s="64" t="s">
        <v>97</v>
      </c>
      <c r="B16" s="65"/>
    </row>
    <row r="17" spans="1:2" ht="15.5" x14ac:dyDescent="0.35">
      <c r="A17" s="66" t="s">
        <v>98</v>
      </c>
      <c r="B17" s="65"/>
    </row>
  </sheetData>
  <mergeCells count="22">
    <mergeCell ref="A14:B14"/>
    <mergeCell ref="A15:B15"/>
    <mergeCell ref="A16:B16"/>
    <mergeCell ref="N6:O6"/>
    <mergeCell ref="A11:C11"/>
    <mergeCell ref="O7:O8"/>
    <mergeCell ref="A2:D2"/>
    <mergeCell ref="E2:H2"/>
    <mergeCell ref="I2:L2"/>
    <mergeCell ref="M2:O2"/>
    <mergeCell ref="A17:B17"/>
    <mergeCell ref="A1:O1"/>
    <mergeCell ref="A3:O3"/>
    <mergeCell ref="A4:O4"/>
    <mergeCell ref="C7:D7"/>
    <mergeCell ref="E7:J7"/>
    <mergeCell ref="K7:K8"/>
    <mergeCell ref="L7:L8"/>
    <mergeCell ref="M7:M8"/>
    <mergeCell ref="N7:N8"/>
    <mergeCell ref="A7:A8"/>
    <mergeCell ref="B7:B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topLeftCell="A7" workbookViewId="0">
      <selection activeCell="B14" sqref="B14"/>
    </sheetView>
  </sheetViews>
  <sheetFormatPr defaultColWidth="8.7265625" defaultRowHeight="14" x14ac:dyDescent="0.35"/>
  <cols>
    <col min="1" max="1" width="7.81640625" style="141" bestFit="1" customWidth="1"/>
    <col min="2" max="2" width="19.81640625" style="119" customWidth="1"/>
    <col min="3" max="3" width="12.36328125" style="142" bestFit="1" customWidth="1"/>
    <col min="4" max="4" width="18.08984375" style="119" bestFit="1" customWidth="1"/>
    <col min="5" max="5" width="14" style="119" customWidth="1"/>
    <col min="6" max="6" width="10" style="119" customWidth="1"/>
    <col min="7" max="7" width="15.54296875" style="119" bestFit="1" customWidth="1"/>
    <col min="8" max="8" width="8.81640625" style="119" bestFit="1" customWidth="1"/>
    <col min="9" max="11" width="8.90625" style="119" bestFit="1" customWidth="1"/>
    <col min="12" max="12" width="12.36328125" style="119" bestFit="1" customWidth="1"/>
    <col min="13" max="13" width="13.453125" style="119" customWidth="1"/>
    <col min="14" max="16384" width="8.7265625" style="119"/>
  </cols>
  <sheetData>
    <row r="1" spans="1:14" x14ac:dyDescent="0.35">
      <c r="A1" s="116" t="s">
        <v>61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x14ac:dyDescent="0.35">
      <c r="A2" s="120" t="s">
        <v>22</v>
      </c>
      <c r="B2" s="120"/>
      <c r="C2" s="120"/>
      <c r="D2" s="121" t="s">
        <v>77</v>
      </c>
      <c r="E2" s="122"/>
      <c r="F2" s="122"/>
      <c r="G2" s="120" t="s">
        <v>78</v>
      </c>
      <c r="H2" s="120"/>
      <c r="I2" s="120"/>
      <c r="J2" s="120"/>
      <c r="K2" s="120" t="s">
        <v>72</v>
      </c>
      <c r="L2" s="120"/>
      <c r="M2" s="120"/>
      <c r="N2" s="120"/>
    </row>
    <row r="3" spans="1:14" x14ac:dyDescent="0.35">
      <c r="A3" s="123" t="s">
        <v>73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5"/>
    </row>
    <row r="4" spans="1:14" x14ac:dyDescent="0.35">
      <c r="A4" s="123" t="s">
        <v>47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/>
    </row>
    <row r="5" spans="1:14" x14ac:dyDescent="0.35">
      <c r="A5" s="126"/>
      <c r="B5" s="127"/>
      <c r="C5" s="128"/>
      <c r="D5" s="129"/>
      <c r="E5" s="129"/>
      <c r="F5" s="129"/>
      <c r="G5" s="129"/>
      <c r="H5" s="129"/>
      <c r="I5" s="129"/>
      <c r="J5" s="127"/>
      <c r="K5" s="127"/>
      <c r="L5" s="127"/>
      <c r="M5" s="127"/>
      <c r="N5" s="130"/>
    </row>
    <row r="6" spans="1:14" x14ac:dyDescent="0.35">
      <c r="A6" s="126"/>
      <c r="B6" s="127"/>
      <c r="C6" s="128"/>
      <c r="D6" s="129"/>
      <c r="E6" s="129"/>
      <c r="F6" s="129"/>
      <c r="G6" s="129"/>
      <c r="H6" s="129"/>
      <c r="I6" s="129"/>
      <c r="J6" s="127"/>
      <c r="K6" s="127"/>
      <c r="L6" s="127"/>
      <c r="M6" s="124" t="s">
        <v>0</v>
      </c>
      <c r="N6" s="131"/>
    </row>
    <row r="7" spans="1:14" ht="43.5" customHeight="1" x14ac:dyDescent="0.35">
      <c r="A7" s="132" t="s">
        <v>38</v>
      </c>
      <c r="B7" s="133" t="s">
        <v>23</v>
      </c>
      <c r="C7" s="134" t="s">
        <v>24</v>
      </c>
      <c r="D7" s="135"/>
      <c r="E7" s="134" t="s">
        <v>25</v>
      </c>
      <c r="F7" s="136"/>
      <c r="G7" s="136"/>
      <c r="H7" s="136"/>
      <c r="I7" s="135"/>
      <c r="J7" s="133" t="s">
        <v>26</v>
      </c>
      <c r="K7" s="133" t="s">
        <v>27</v>
      </c>
      <c r="L7" s="133" t="s">
        <v>80</v>
      </c>
      <c r="M7" s="133" t="s">
        <v>29</v>
      </c>
      <c r="N7" s="133" t="s">
        <v>9</v>
      </c>
    </row>
    <row r="8" spans="1:14" ht="56" x14ac:dyDescent="0.35">
      <c r="A8" s="137"/>
      <c r="B8" s="138"/>
      <c r="C8" s="139" t="s">
        <v>30</v>
      </c>
      <c r="D8" s="140" t="s">
        <v>31</v>
      </c>
      <c r="E8" s="140" t="s">
        <v>32</v>
      </c>
      <c r="F8" s="140" t="s">
        <v>33</v>
      </c>
      <c r="G8" s="140" t="s">
        <v>35</v>
      </c>
      <c r="H8" s="140" t="s">
        <v>36</v>
      </c>
      <c r="I8" s="140" t="s">
        <v>37</v>
      </c>
      <c r="J8" s="138"/>
      <c r="K8" s="138"/>
      <c r="L8" s="138"/>
      <c r="M8" s="138"/>
      <c r="N8" s="138"/>
    </row>
    <row r="9" spans="1:14" ht="15.5" x14ac:dyDescent="0.35">
      <c r="A9" s="57">
        <v>1</v>
      </c>
      <c r="B9" s="115" t="s">
        <v>82</v>
      </c>
      <c r="C9" s="157">
        <v>44966</v>
      </c>
      <c r="D9" s="57">
        <v>8154301</v>
      </c>
      <c r="E9" s="57">
        <v>8154301</v>
      </c>
      <c r="F9" s="115" t="s">
        <v>67</v>
      </c>
      <c r="G9" s="57">
        <v>0</v>
      </c>
      <c r="H9" s="57" t="s">
        <v>83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/>
    </row>
    <row r="10" spans="1:14" x14ac:dyDescent="0.35">
      <c r="A10" s="151">
        <v>2</v>
      </c>
      <c r="B10" s="156" t="s">
        <v>84</v>
      </c>
      <c r="C10" s="158">
        <v>44966</v>
      </c>
      <c r="D10" s="151">
        <v>8155945</v>
      </c>
      <c r="E10" s="151">
        <v>6081753</v>
      </c>
      <c r="F10" s="156" t="s">
        <v>67</v>
      </c>
      <c r="G10" s="151">
        <v>0</v>
      </c>
      <c r="H10" s="151" t="s">
        <v>83</v>
      </c>
      <c r="I10" s="151">
        <v>0</v>
      </c>
      <c r="J10" s="151">
        <v>0</v>
      </c>
      <c r="K10" s="151">
        <v>0</v>
      </c>
      <c r="L10" s="151">
        <v>2074192</v>
      </c>
      <c r="M10" s="151">
        <v>0</v>
      </c>
      <c r="N10" s="151"/>
    </row>
    <row r="11" spans="1:14" x14ac:dyDescent="0.35">
      <c r="A11" s="151">
        <v>3</v>
      </c>
      <c r="B11" s="156" t="s">
        <v>85</v>
      </c>
      <c r="C11" s="158">
        <v>44966</v>
      </c>
      <c r="D11" s="151">
        <v>26488164</v>
      </c>
      <c r="E11" s="151">
        <v>26488164</v>
      </c>
      <c r="F11" s="156" t="s">
        <v>67</v>
      </c>
      <c r="G11" s="151">
        <v>0</v>
      </c>
      <c r="H11" s="151" t="s">
        <v>86</v>
      </c>
      <c r="I11" s="151">
        <v>2.17</v>
      </c>
      <c r="J11" s="151">
        <v>0</v>
      </c>
      <c r="K11" s="151">
        <v>0</v>
      </c>
      <c r="L11" s="151">
        <v>0</v>
      </c>
      <c r="M11" s="151">
        <v>0</v>
      </c>
      <c r="N11" s="151"/>
    </row>
    <row r="12" spans="1:14" x14ac:dyDescent="0.35">
      <c r="A12" s="151">
        <v>4</v>
      </c>
      <c r="B12" s="156" t="s">
        <v>87</v>
      </c>
      <c r="C12" s="158">
        <v>44966</v>
      </c>
      <c r="D12" s="151">
        <v>4505863</v>
      </c>
      <c r="E12" s="151">
        <v>0</v>
      </c>
      <c r="F12" s="156" t="s">
        <v>67</v>
      </c>
      <c r="G12" s="151">
        <v>0</v>
      </c>
      <c r="H12" s="151" t="s">
        <v>83</v>
      </c>
      <c r="I12" s="151">
        <v>0</v>
      </c>
      <c r="J12" s="151">
        <v>0</v>
      </c>
      <c r="K12" s="151">
        <v>0</v>
      </c>
      <c r="L12" s="151">
        <v>4505863</v>
      </c>
      <c r="M12" s="151">
        <v>0</v>
      </c>
      <c r="N12" s="151"/>
    </row>
    <row r="13" spans="1:14" s="147" customFormat="1" ht="14.5" x14ac:dyDescent="0.35">
      <c r="A13" s="152" t="s">
        <v>19</v>
      </c>
      <c r="B13" s="153"/>
      <c r="C13" s="154"/>
      <c r="D13" s="155">
        <f>SUM(D9:D12)</f>
        <v>47304273</v>
      </c>
      <c r="E13" s="155">
        <f t="shared" ref="E13:M13" si="0">SUM(E9:E12)</f>
        <v>40724218</v>
      </c>
      <c r="F13" s="155">
        <f t="shared" si="0"/>
        <v>0</v>
      </c>
      <c r="G13" s="155">
        <f t="shared" si="0"/>
        <v>0</v>
      </c>
      <c r="H13" s="155">
        <f t="shared" si="0"/>
        <v>0</v>
      </c>
      <c r="I13" s="155">
        <f t="shared" si="0"/>
        <v>2.17</v>
      </c>
      <c r="J13" s="155">
        <f t="shared" si="0"/>
        <v>0</v>
      </c>
      <c r="K13" s="155">
        <f t="shared" si="0"/>
        <v>0</v>
      </c>
      <c r="L13" s="155">
        <f t="shared" si="0"/>
        <v>6580055</v>
      </c>
      <c r="M13" s="155">
        <f t="shared" si="0"/>
        <v>0</v>
      </c>
      <c r="N13" s="155"/>
    </row>
    <row r="14" spans="1:14" x14ac:dyDescent="0.35">
      <c r="A14" s="143"/>
      <c r="B14" s="144"/>
      <c r="C14" s="145"/>
      <c r="D14" s="144"/>
      <c r="E14" s="144"/>
      <c r="F14" s="144"/>
      <c r="G14" s="146"/>
      <c r="H14" s="144"/>
      <c r="I14" s="144"/>
      <c r="J14" s="144"/>
      <c r="K14" s="144"/>
      <c r="L14" s="144"/>
      <c r="M14" s="144"/>
      <c r="N14" s="144"/>
    </row>
    <row r="15" spans="1:14" x14ac:dyDescent="0.35">
      <c r="A15" s="143"/>
      <c r="B15" s="144"/>
      <c r="C15" s="145"/>
      <c r="D15" s="144"/>
      <c r="E15" s="144"/>
      <c r="F15" s="144"/>
      <c r="G15" s="146"/>
      <c r="H15" s="144"/>
      <c r="I15" s="144"/>
      <c r="J15" s="144"/>
      <c r="K15" s="144"/>
      <c r="L15" s="144"/>
      <c r="M15" s="144"/>
      <c r="N15" s="144"/>
    </row>
    <row r="16" spans="1:14" x14ac:dyDescent="0.35">
      <c r="A16" s="143"/>
      <c r="B16" s="144"/>
      <c r="C16" s="145"/>
      <c r="D16" s="144"/>
      <c r="E16" s="144"/>
      <c r="F16" s="144"/>
      <c r="G16" s="146"/>
      <c r="H16" s="144"/>
      <c r="I16" s="144"/>
      <c r="J16" s="144"/>
      <c r="K16" s="144"/>
      <c r="L16" s="144"/>
      <c r="M16" s="144"/>
      <c r="N16" s="144"/>
    </row>
    <row r="17" spans="1:14" x14ac:dyDescent="0.35">
      <c r="A17" s="143"/>
      <c r="B17" s="144"/>
      <c r="C17" s="145"/>
      <c r="D17" s="144"/>
      <c r="E17" s="144"/>
      <c r="F17" s="144"/>
      <c r="G17" s="146"/>
      <c r="H17" s="144"/>
      <c r="I17" s="144"/>
      <c r="J17" s="144"/>
      <c r="K17" s="144"/>
      <c r="L17" s="144"/>
      <c r="M17" s="144"/>
      <c r="N17" s="144"/>
    </row>
    <row r="18" spans="1:14" ht="14.5" x14ac:dyDescent="0.35">
      <c r="A18" s="64" t="s">
        <v>95</v>
      </c>
      <c r="B18" s="65"/>
    </row>
    <row r="19" spans="1:14" ht="14.5" x14ac:dyDescent="0.35">
      <c r="A19" s="64" t="s">
        <v>96</v>
      </c>
      <c r="B19" s="65"/>
    </row>
    <row r="20" spans="1:14" ht="14.5" x14ac:dyDescent="0.35">
      <c r="A20" s="64" t="s">
        <v>97</v>
      </c>
      <c r="B20" s="65"/>
    </row>
    <row r="21" spans="1:14" ht="15.5" x14ac:dyDescent="0.35">
      <c r="A21" s="66" t="s">
        <v>98</v>
      </c>
      <c r="B21" s="65"/>
    </row>
  </sheetData>
  <sortState xmlns:xlrd2="http://schemas.microsoft.com/office/spreadsheetml/2017/richdata2" ref="A9:N21">
    <sortCondition ref="C9:C21"/>
  </sortState>
  <mergeCells count="22">
    <mergeCell ref="A18:B18"/>
    <mergeCell ref="A19:B19"/>
    <mergeCell ref="A20:B20"/>
    <mergeCell ref="M7:M8"/>
    <mergeCell ref="N7:N8"/>
    <mergeCell ref="M6:N6"/>
    <mergeCell ref="A13:C13"/>
    <mergeCell ref="A21:B21"/>
    <mergeCell ref="A3:N3"/>
    <mergeCell ref="A1:N1"/>
    <mergeCell ref="A2:C2"/>
    <mergeCell ref="D2:F2"/>
    <mergeCell ref="G2:J2"/>
    <mergeCell ref="K2:N2"/>
    <mergeCell ref="A4:N4"/>
    <mergeCell ref="A7:A8"/>
    <mergeCell ref="B7:B8"/>
    <mergeCell ref="C7:D7"/>
    <mergeCell ref="E7:I7"/>
    <mergeCell ref="J7:J8"/>
    <mergeCell ref="K7:K8"/>
    <mergeCell ref="L7:L8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topLeftCell="A7" workbookViewId="0">
      <selection activeCell="A13" sqref="A13:B16"/>
    </sheetView>
  </sheetViews>
  <sheetFormatPr defaultColWidth="8.7265625" defaultRowHeight="14.5" x14ac:dyDescent="0.35"/>
  <cols>
    <col min="1" max="1" width="8.7265625" style="2"/>
    <col min="2" max="2" width="16" style="2" customWidth="1"/>
    <col min="3" max="3" width="19.81640625" style="2" customWidth="1"/>
    <col min="4" max="4" width="8.7265625" style="2" customWidth="1"/>
    <col min="5" max="8" width="8.7265625" style="2"/>
    <col min="9" max="9" width="10.1796875" style="2" customWidth="1"/>
    <col min="10" max="16384" width="8.7265625" style="2"/>
  </cols>
  <sheetData>
    <row r="1" spans="1:14" x14ac:dyDescent="0.35">
      <c r="A1" s="92" t="s">
        <v>62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x14ac:dyDescent="0.35">
      <c r="A2" s="95" t="s">
        <v>22</v>
      </c>
      <c r="B2" s="95"/>
      <c r="C2" s="95"/>
      <c r="D2" s="95"/>
      <c r="E2" s="96" t="s">
        <v>88</v>
      </c>
      <c r="F2" s="97"/>
      <c r="G2" s="97"/>
      <c r="H2" s="95" t="s">
        <v>89</v>
      </c>
      <c r="I2" s="95"/>
      <c r="J2" s="95"/>
      <c r="K2" s="95" t="s">
        <v>72</v>
      </c>
      <c r="L2" s="95"/>
      <c r="M2" s="95"/>
      <c r="N2" s="95"/>
    </row>
    <row r="3" spans="1:14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35">
      <c r="A4" s="87" t="s">
        <v>51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x14ac:dyDescent="0.35">
      <c r="A5" s="14"/>
      <c r="B5" s="15"/>
      <c r="C5" s="15"/>
      <c r="D5" s="7"/>
      <c r="E5" s="7"/>
      <c r="F5" s="7"/>
      <c r="G5" s="7"/>
      <c r="H5" s="7"/>
      <c r="I5" s="7"/>
      <c r="J5" s="15"/>
      <c r="K5" s="15"/>
      <c r="L5" s="15"/>
      <c r="N5" s="15"/>
    </row>
    <row r="6" spans="1:14" x14ac:dyDescent="0.35">
      <c r="A6" s="14"/>
      <c r="B6" s="15"/>
      <c r="C6" s="15"/>
      <c r="D6" s="7"/>
      <c r="E6" s="7"/>
      <c r="F6" s="7"/>
      <c r="G6" s="7"/>
      <c r="H6" s="7"/>
      <c r="I6" s="7"/>
      <c r="J6" s="15"/>
      <c r="K6" s="15"/>
      <c r="L6" s="15"/>
      <c r="M6" s="77" t="s">
        <v>0</v>
      </c>
      <c r="N6" s="105"/>
    </row>
    <row r="7" spans="1:14" ht="36" customHeight="1" x14ac:dyDescent="0.35">
      <c r="A7" s="78" t="s">
        <v>38</v>
      </c>
      <c r="B7" s="78" t="s">
        <v>48</v>
      </c>
      <c r="C7" s="78" t="s">
        <v>49</v>
      </c>
      <c r="D7" s="80" t="s">
        <v>41</v>
      </c>
      <c r="E7" s="81"/>
      <c r="F7" s="80" t="s">
        <v>25</v>
      </c>
      <c r="G7" s="82"/>
      <c r="H7" s="82"/>
      <c r="I7" s="81"/>
      <c r="J7" s="78" t="s">
        <v>26</v>
      </c>
      <c r="K7" s="78" t="s">
        <v>27</v>
      </c>
      <c r="L7" s="78" t="s">
        <v>29</v>
      </c>
      <c r="M7" s="78" t="s">
        <v>28</v>
      </c>
      <c r="N7" s="78" t="s">
        <v>9</v>
      </c>
    </row>
    <row r="8" spans="1:14" ht="87" customHeight="1" x14ac:dyDescent="0.35">
      <c r="A8" s="79"/>
      <c r="B8" s="104"/>
      <c r="C8" s="79"/>
      <c r="D8" s="3" t="s">
        <v>30</v>
      </c>
      <c r="E8" s="3" t="s">
        <v>31</v>
      </c>
      <c r="F8" s="3" t="s">
        <v>32</v>
      </c>
      <c r="G8" s="3" t="s">
        <v>33</v>
      </c>
      <c r="H8" s="3" t="s">
        <v>36</v>
      </c>
      <c r="I8" s="3" t="s">
        <v>50</v>
      </c>
      <c r="J8" s="79"/>
      <c r="K8" s="79"/>
      <c r="L8" s="79"/>
      <c r="M8" s="79"/>
      <c r="N8" s="79"/>
    </row>
    <row r="9" spans="1:14" customFormat="1" x14ac:dyDescent="0.35">
      <c r="A9" s="1">
        <v>1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1" t="s">
        <v>43</v>
      </c>
      <c r="H9" s="1" t="s">
        <v>43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44</v>
      </c>
    </row>
    <row r="13" spans="1:14" x14ac:dyDescent="0.35">
      <c r="A13" s="64" t="s">
        <v>95</v>
      </c>
      <c r="B13" s="65"/>
    </row>
    <row r="14" spans="1:14" x14ac:dyDescent="0.35">
      <c r="A14" s="64" t="s">
        <v>96</v>
      </c>
      <c r="B14" s="65"/>
    </row>
    <row r="15" spans="1:14" x14ac:dyDescent="0.35">
      <c r="A15" s="64" t="s">
        <v>97</v>
      </c>
      <c r="B15" s="65"/>
    </row>
    <row r="16" spans="1:14" ht="15.5" x14ac:dyDescent="0.35">
      <c r="A16" s="66" t="s">
        <v>98</v>
      </c>
      <c r="B16" s="65"/>
    </row>
  </sheetData>
  <mergeCells count="22">
    <mergeCell ref="A16:B16"/>
    <mergeCell ref="M6:N6"/>
    <mergeCell ref="K7:K8"/>
    <mergeCell ref="L7:L8"/>
    <mergeCell ref="M7:M8"/>
    <mergeCell ref="N7:N8"/>
    <mergeCell ref="A13:B13"/>
    <mergeCell ref="A14:B14"/>
    <mergeCell ref="A15:B15"/>
    <mergeCell ref="A1:N1"/>
    <mergeCell ref="A2:D2"/>
    <mergeCell ref="E2:G2"/>
    <mergeCell ref="H2:J2"/>
    <mergeCell ref="K2:N2"/>
    <mergeCell ref="A3:N3"/>
    <mergeCell ref="A4:N4"/>
    <mergeCell ref="A7:A8"/>
    <mergeCell ref="C7:C8"/>
    <mergeCell ref="D7:E7"/>
    <mergeCell ref="F7:I7"/>
    <mergeCell ref="J7:J8"/>
    <mergeCell ref="B7:B8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6"/>
  <sheetViews>
    <sheetView workbookViewId="0">
      <selection activeCell="A13" sqref="A13:B16"/>
    </sheetView>
  </sheetViews>
  <sheetFormatPr defaultColWidth="8.7265625" defaultRowHeight="14.5" x14ac:dyDescent="0.35"/>
  <cols>
    <col min="1" max="1" width="8.7265625" style="2"/>
    <col min="2" max="2" width="13.54296875" style="2" customWidth="1"/>
    <col min="3" max="3" width="19.81640625" style="2" customWidth="1"/>
    <col min="4" max="4" width="8.7265625" style="2" customWidth="1"/>
    <col min="5" max="16384" width="8.7265625" style="2"/>
  </cols>
  <sheetData>
    <row r="1" spans="1:14" x14ac:dyDescent="0.35">
      <c r="A1" s="92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4"/>
    </row>
    <row r="2" spans="1:14" x14ac:dyDescent="0.35">
      <c r="A2" s="95" t="s">
        <v>22</v>
      </c>
      <c r="B2" s="95"/>
      <c r="C2" s="95"/>
      <c r="D2" s="95"/>
      <c r="E2" s="96" t="s">
        <v>88</v>
      </c>
      <c r="F2" s="97"/>
      <c r="G2" s="97"/>
      <c r="H2" s="95" t="s">
        <v>89</v>
      </c>
      <c r="I2" s="95"/>
      <c r="J2" s="95"/>
      <c r="K2" s="95" t="s">
        <v>72</v>
      </c>
      <c r="L2" s="95"/>
      <c r="M2" s="95"/>
      <c r="N2" s="95"/>
    </row>
    <row r="3" spans="1:14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x14ac:dyDescent="0.35">
      <c r="A4" s="87" t="s">
        <v>51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x14ac:dyDescent="0.35">
      <c r="A5" s="14"/>
      <c r="B5" s="15"/>
      <c r="C5" s="15"/>
      <c r="D5" s="7"/>
      <c r="E5" s="7"/>
      <c r="F5" s="7"/>
      <c r="G5" s="7"/>
      <c r="H5" s="7"/>
      <c r="I5" s="7"/>
      <c r="J5" s="15"/>
      <c r="K5" s="15"/>
      <c r="L5" s="15"/>
      <c r="M5" s="15"/>
      <c r="N5" s="16"/>
    </row>
    <row r="6" spans="1:14" x14ac:dyDescent="0.35">
      <c r="A6" s="14"/>
      <c r="B6" s="15"/>
      <c r="C6" s="15"/>
      <c r="D6" s="7"/>
      <c r="E6" s="7"/>
      <c r="F6" s="7"/>
      <c r="G6" s="7"/>
      <c r="H6" s="7"/>
      <c r="I6" s="7"/>
      <c r="J6" s="15"/>
      <c r="K6" s="15"/>
      <c r="L6" s="15"/>
      <c r="M6" s="83" t="s">
        <v>0</v>
      </c>
      <c r="N6" s="84"/>
    </row>
    <row r="7" spans="1:14" ht="33" customHeight="1" x14ac:dyDescent="0.35">
      <c r="A7" s="78" t="s">
        <v>38</v>
      </c>
      <c r="B7" s="78" t="s">
        <v>48</v>
      </c>
      <c r="C7" s="78" t="s">
        <v>23</v>
      </c>
      <c r="D7" s="80" t="s">
        <v>24</v>
      </c>
      <c r="E7" s="81"/>
      <c r="F7" s="80" t="s">
        <v>25</v>
      </c>
      <c r="G7" s="82"/>
      <c r="H7" s="82"/>
      <c r="I7" s="81"/>
      <c r="J7" s="78" t="s">
        <v>26</v>
      </c>
      <c r="K7" s="78" t="s">
        <v>27</v>
      </c>
      <c r="L7" s="78" t="s">
        <v>29</v>
      </c>
      <c r="M7" s="78" t="s">
        <v>28</v>
      </c>
      <c r="N7" s="78" t="s">
        <v>9</v>
      </c>
    </row>
    <row r="8" spans="1:14" ht="58" x14ac:dyDescent="0.35">
      <c r="A8" s="79"/>
      <c r="B8" s="104"/>
      <c r="C8" s="79"/>
      <c r="D8" s="3" t="s">
        <v>30</v>
      </c>
      <c r="E8" s="3" t="s">
        <v>31</v>
      </c>
      <c r="F8" s="3" t="s">
        <v>32</v>
      </c>
      <c r="G8" s="3" t="s">
        <v>33</v>
      </c>
      <c r="H8" s="3" t="s">
        <v>36</v>
      </c>
      <c r="I8" s="3" t="s">
        <v>37</v>
      </c>
      <c r="J8" s="79"/>
      <c r="K8" s="79"/>
      <c r="L8" s="79"/>
      <c r="M8" s="79"/>
      <c r="N8" s="79"/>
    </row>
    <row r="9" spans="1:14" customFormat="1" x14ac:dyDescent="0.35">
      <c r="A9" s="1" t="s">
        <v>43</v>
      </c>
      <c r="B9" s="1" t="s">
        <v>43</v>
      </c>
      <c r="C9" s="1" t="s">
        <v>43</v>
      </c>
      <c r="D9" s="1" t="s">
        <v>43</v>
      </c>
      <c r="E9" s="1" t="s">
        <v>43</v>
      </c>
      <c r="F9" s="1" t="s">
        <v>43</v>
      </c>
      <c r="G9" s="1" t="s">
        <v>43</v>
      </c>
      <c r="H9" s="1" t="s">
        <v>43</v>
      </c>
      <c r="I9" s="1" t="s">
        <v>43</v>
      </c>
      <c r="J9" s="1" t="s">
        <v>43</v>
      </c>
      <c r="K9" s="1" t="s">
        <v>43</v>
      </c>
      <c r="L9" s="1" t="s">
        <v>43</v>
      </c>
      <c r="M9" s="1" t="s">
        <v>43</v>
      </c>
      <c r="N9" s="1" t="s">
        <v>44</v>
      </c>
    </row>
    <row r="13" spans="1:14" x14ac:dyDescent="0.35">
      <c r="A13" s="64" t="s">
        <v>95</v>
      </c>
      <c r="B13" s="65"/>
    </row>
    <row r="14" spans="1:14" x14ac:dyDescent="0.35">
      <c r="A14" s="64" t="s">
        <v>96</v>
      </c>
      <c r="B14" s="65"/>
    </row>
    <row r="15" spans="1:14" x14ac:dyDescent="0.35">
      <c r="A15" s="64" t="s">
        <v>97</v>
      </c>
      <c r="B15" s="65"/>
    </row>
    <row r="16" spans="1:14" ht="15.5" x14ac:dyDescent="0.35">
      <c r="A16" s="66" t="s">
        <v>98</v>
      </c>
      <c r="B16" s="65"/>
    </row>
  </sheetData>
  <mergeCells count="22">
    <mergeCell ref="A13:B13"/>
    <mergeCell ref="A14:B14"/>
    <mergeCell ref="A15:B15"/>
    <mergeCell ref="M6:N6"/>
    <mergeCell ref="A1:N1"/>
    <mergeCell ref="A2:D2"/>
    <mergeCell ref="E2:G2"/>
    <mergeCell ref="H2:J2"/>
    <mergeCell ref="K2:N2"/>
    <mergeCell ref="A16:B16"/>
    <mergeCell ref="A3:N3"/>
    <mergeCell ref="A4:N4"/>
    <mergeCell ref="A7:A8"/>
    <mergeCell ref="C7:C8"/>
    <mergeCell ref="D7:E7"/>
    <mergeCell ref="F7:I7"/>
    <mergeCell ref="J7:J8"/>
    <mergeCell ref="K7:K8"/>
    <mergeCell ref="L7:L8"/>
    <mergeCell ref="M7:M8"/>
    <mergeCell ref="N7:N8"/>
    <mergeCell ref="B7:B8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topLeftCell="A8" workbookViewId="0">
      <selection activeCell="I13" sqref="I13"/>
    </sheetView>
  </sheetViews>
  <sheetFormatPr defaultColWidth="8.7265625" defaultRowHeight="14.5" x14ac:dyDescent="0.35"/>
  <cols>
    <col min="1" max="1" width="8.7265625" style="2"/>
    <col min="2" max="2" width="14.7265625" style="2" customWidth="1"/>
    <col min="3" max="3" width="11.81640625" style="2" customWidth="1"/>
    <col min="4" max="4" width="11.7265625" style="2" customWidth="1"/>
    <col min="5" max="5" width="15.1796875" style="2" bestFit="1" customWidth="1"/>
    <col min="6" max="6" width="14" style="2" bestFit="1" customWidth="1"/>
    <col min="7" max="11" width="8.7265625" style="2"/>
    <col min="12" max="12" width="12.54296875" style="2" bestFit="1" customWidth="1"/>
    <col min="13" max="16384" width="8.7265625" style="2"/>
  </cols>
  <sheetData>
    <row r="1" spans="1:14" x14ac:dyDescent="0.35">
      <c r="A1" s="92" t="s">
        <v>63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1:14" x14ac:dyDescent="0.35">
      <c r="A2" s="95" t="s">
        <v>22</v>
      </c>
      <c r="B2" s="95"/>
      <c r="C2" s="95"/>
      <c r="D2" s="96" t="s">
        <v>90</v>
      </c>
      <c r="E2" s="97"/>
      <c r="F2" s="97"/>
      <c r="G2" s="102"/>
      <c r="H2" s="95" t="s">
        <v>91</v>
      </c>
      <c r="I2" s="95"/>
      <c r="J2" s="95" t="s">
        <v>72</v>
      </c>
      <c r="K2" s="95"/>
      <c r="L2" s="95"/>
      <c r="M2" s="95"/>
      <c r="N2" s="107"/>
    </row>
    <row r="3" spans="1:14" x14ac:dyDescent="0.35">
      <c r="A3" s="108" t="s">
        <v>73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7"/>
    </row>
    <row r="4" spans="1:14" x14ac:dyDescent="0.35">
      <c r="A4" s="108" t="s">
        <v>52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7"/>
    </row>
    <row r="5" spans="1:14" x14ac:dyDescent="0.35">
      <c r="A5" s="20"/>
      <c r="B5" s="22"/>
      <c r="C5" s="22"/>
      <c r="D5" s="11"/>
      <c r="E5" s="13"/>
      <c r="F5" s="11"/>
      <c r="G5" s="12"/>
      <c r="H5" s="12"/>
      <c r="I5" s="13"/>
      <c r="J5" s="20"/>
      <c r="K5" s="20"/>
      <c r="L5" s="20"/>
      <c r="M5" s="20"/>
      <c r="N5" s="26"/>
    </row>
    <row r="6" spans="1:14" x14ac:dyDescent="0.35">
      <c r="A6" s="20"/>
      <c r="B6" s="22"/>
      <c r="C6" s="22"/>
      <c r="D6" s="11"/>
      <c r="E6" s="13"/>
      <c r="F6" s="11"/>
      <c r="G6" s="12"/>
      <c r="H6" s="12"/>
      <c r="I6" s="13"/>
      <c r="J6" s="20"/>
      <c r="K6" s="20"/>
      <c r="L6" s="20"/>
      <c r="M6" s="100" t="s">
        <v>0</v>
      </c>
      <c r="N6" s="109"/>
    </row>
    <row r="7" spans="1:14" ht="43.5" customHeight="1" x14ac:dyDescent="0.35">
      <c r="A7" s="78" t="s">
        <v>38</v>
      </c>
      <c r="B7" s="106" t="s">
        <v>53</v>
      </c>
      <c r="C7" s="106"/>
      <c r="D7" s="80" t="s">
        <v>24</v>
      </c>
      <c r="E7" s="81"/>
      <c r="F7" s="80" t="s">
        <v>25</v>
      </c>
      <c r="G7" s="82"/>
      <c r="H7" s="82"/>
      <c r="I7" s="81"/>
      <c r="J7" s="78" t="s">
        <v>26</v>
      </c>
      <c r="K7" s="78" t="s">
        <v>27</v>
      </c>
      <c r="L7" s="78" t="s">
        <v>29</v>
      </c>
      <c r="M7" s="78" t="s">
        <v>28</v>
      </c>
      <c r="N7" s="78" t="s">
        <v>9</v>
      </c>
    </row>
    <row r="8" spans="1:14" ht="87" x14ac:dyDescent="0.35">
      <c r="A8" s="79"/>
      <c r="B8" s="3" t="s">
        <v>54</v>
      </c>
      <c r="C8" s="3" t="s">
        <v>55</v>
      </c>
      <c r="D8" s="3" t="s">
        <v>30</v>
      </c>
      <c r="E8" s="3" t="s">
        <v>31</v>
      </c>
      <c r="F8" s="3" t="s">
        <v>32</v>
      </c>
      <c r="G8" s="3" t="s">
        <v>33</v>
      </c>
      <c r="H8" s="3" t="s">
        <v>36</v>
      </c>
      <c r="I8" s="3" t="s">
        <v>50</v>
      </c>
      <c r="J8" s="79"/>
      <c r="K8" s="79"/>
      <c r="L8" s="79"/>
      <c r="M8" s="79"/>
      <c r="N8" s="79"/>
    </row>
    <row r="9" spans="1:14" ht="43.5" x14ac:dyDescent="0.35">
      <c r="A9" s="10">
        <v>1</v>
      </c>
      <c r="B9" s="59" t="s">
        <v>92</v>
      </c>
      <c r="C9" s="10" t="s">
        <v>69</v>
      </c>
      <c r="D9" s="60">
        <v>44949</v>
      </c>
      <c r="E9" s="61">
        <v>80034182</v>
      </c>
      <c r="F9" s="61">
        <v>80034182</v>
      </c>
      <c r="G9" s="39" t="s">
        <v>68</v>
      </c>
      <c r="H9" s="25" t="s">
        <v>66</v>
      </c>
      <c r="I9" s="25" t="s">
        <v>46</v>
      </c>
      <c r="J9" s="25" t="s">
        <v>46</v>
      </c>
      <c r="K9" s="25" t="s">
        <v>46</v>
      </c>
      <c r="L9" s="25" t="s">
        <v>46</v>
      </c>
      <c r="M9" s="61">
        <v>0</v>
      </c>
      <c r="N9" s="10"/>
    </row>
    <row r="10" spans="1:14" s="9" customFormat="1" x14ac:dyDescent="0.35">
      <c r="A10" s="96" t="s">
        <v>19</v>
      </c>
      <c r="B10" s="97"/>
      <c r="C10" s="97"/>
      <c r="D10" s="102"/>
      <c r="E10" s="48">
        <f t="shared" ref="E10:M10" si="0">SUM(E9:E9)</f>
        <v>80034182</v>
      </c>
      <c r="F10" s="48">
        <f t="shared" si="0"/>
        <v>80034182</v>
      </c>
      <c r="G10" s="38">
        <f t="shared" si="0"/>
        <v>0</v>
      </c>
      <c r="H10" s="38">
        <f t="shared" si="0"/>
        <v>0</v>
      </c>
      <c r="I10" s="148">
        <v>6.55</v>
      </c>
      <c r="J10" s="38">
        <f t="shared" si="0"/>
        <v>0</v>
      </c>
      <c r="K10" s="38">
        <f t="shared" si="0"/>
        <v>0</v>
      </c>
      <c r="L10" s="38">
        <f t="shared" si="0"/>
        <v>0</v>
      </c>
      <c r="M10" s="38">
        <f t="shared" si="0"/>
        <v>0</v>
      </c>
      <c r="N10" s="21"/>
    </row>
    <row r="14" spans="1:14" x14ac:dyDescent="0.35">
      <c r="A14" s="64" t="s">
        <v>95</v>
      </c>
      <c r="B14" s="65"/>
    </row>
    <row r="15" spans="1:14" x14ac:dyDescent="0.35">
      <c r="A15" s="64" t="s">
        <v>96</v>
      </c>
      <c r="B15" s="65"/>
    </row>
    <row r="16" spans="1:14" x14ac:dyDescent="0.35">
      <c r="A16" s="64" t="s">
        <v>97</v>
      </c>
      <c r="B16" s="65"/>
    </row>
    <row r="17" spans="1:2" ht="15.5" x14ac:dyDescent="0.35">
      <c r="A17" s="66" t="s">
        <v>98</v>
      </c>
      <c r="B17" s="65"/>
    </row>
  </sheetData>
  <mergeCells count="22">
    <mergeCell ref="A14:B14"/>
    <mergeCell ref="A15:B15"/>
    <mergeCell ref="A16:B16"/>
    <mergeCell ref="A17:B17"/>
    <mergeCell ref="A1:M1"/>
    <mergeCell ref="A2:C2"/>
    <mergeCell ref="D2:G2"/>
    <mergeCell ref="H2:I2"/>
    <mergeCell ref="A7:A8"/>
    <mergeCell ref="D7:E7"/>
    <mergeCell ref="F7:I7"/>
    <mergeCell ref="J7:J8"/>
    <mergeCell ref="K7:K8"/>
    <mergeCell ref="L7:L8"/>
    <mergeCell ref="B7:C7"/>
    <mergeCell ref="M7:M8"/>
    <mergeCell ref="J2:N2"/>
    <mergeCell ref="A3:N3"/>
    <mergeCell ref="A4:N4"/>
    <mergeCell ref="M6:N6"/>
    <mergeCell ref="A10:D10"/>
    <mergeCell ref="N7:N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8"/>
  <sheetViews>
    <sheetView topLeftCell="A9" workbookViewId="0">
      <selection activeCell="H15" sqref="H15"/>
    </sheetView>
  </sheetViews>
  <sheetFormatPr defaultColWidth="8.7265625" defaultRowHeight="14.5" x14ac:dyDescent="0.35"/>
  <cols>
    <col min="1" max="1" width="5.1796875" style="2" bestFit="1" customWidth="1"/>
    <col min="2" max="2" width="19.81640625" style="2" customWidth="1"/>
    <col min="3" max="3" width="11.7265625" style="2" customWidth="1"/>
    <col min="4" max="4" width="16.7265625" style="23" bestFit="1" customWidth="1"/>
    <col min="5" max="5" width="15.453125" style="23" bestFit="1" customWidth="1"/>
    <col min="6" max="7" width="8.7265625" style="2"/>
    <col min="8" max="8" width="11.453125" style="2" customWidth="1"/>
    <col min="9" max="12" width="8.7265625" style="2"/>
    <col min="13" max="13" width="11" style="2" customWidth="1"/>
    <col min="14" max="14" width="16.1796875" style="2" bestFit="1" customWidth="1"/>
    <col min="15" max="15" width="10.26953125" style="2" customWidth="1"/>
    <col min="16" max="16384" width="8.7265625" style="2"/>
  </cols>
  <sheetData>
    <row r="1" spans="1:15" x14ac:dyDescent="0.35">
      <c r="A1" s="92" t="s">
        <v>64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15" x14ac:dyDescent="0.35">
      <c r="A2" s="95" t="s">
        <v>22</v>
      </c>
      <c r="B2" s="95"/>
      <c r="C2" s="95"/>
      <c r="D2" s="110" t="s">
        <v>70</v>
      </c>
      <c r="E2" s="111"/>
      <c r="F2" s="111"/>
      <c r="G2" s="112"/>
      <c r="H2" s="95" t="s">
        <v>71</v>
      </c>
      <c r="I2" s="95"/>
      <c r="J2" s="95"/>
      <c r="K2" s="95"/>
      <c r="L2" s="95" t="s">
        <v>72</v>
      </c>
      <c r="M2" s="95"/>
      <c r="N2" s="95"/>
      <c r="O2" s="95"/>
    </row>
    <row r="3" spans="1:15" x14ac:dyDescent="0.35">
      <c r="A3" s="87" t="s">
        <v>73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8"/>
    </row>
    <row r="4" spans="1:15" x14ac:dyDescent="0.35">
      <c r="A4" s="87" t="s">
        <v>56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8"/>
    </row>
    <row r="5" spans="1:15" x14ac:dyDescent="0.35">
      <c r="A5" s="14"/>
      <c r="B5" s="15"/>
      <c r="C5" s="7"/>
      <c r="D5" s="37"/>
      <c r="E5" s="37"/>
      <c r="F5" s="7"/>
      <c r="G5" s="7"/>
      <c r="H5" s="7"/>
      <c r="I5" s="7"/>
      <c r="J5" s="7"/>
      <c r="K5" s="15"/>
      <c r="L5" s="15"/>
      <c r="M5" s="15"/>
      <c r="N5" s="10"/>
      <c r="O5" s="6"/>
    </row>
    <row r="6" spans="1:15" x14ac:dyDescent="0.35">
      <c r="A6" s="14"/>
      <c r="B6" s="15"/>
      <c r="C6" s="7"/>
      <c r="D6" s="37"/>
      <c r="E6" s="37"/>
      <c r="F6" s="7"/>
      <c r="G6" s="7"/>
      <c r="H6" s="7"/>
      <c r="I6" s="7"/>
      <c r="J6" s="7"/>
      <c r="K6" s="15"/>
      <c r="L6" s="15"/>
      <c r="M6" s="15"/>
      <c r="N6" s="113" t="s">
        <v>0</v>
      </c>
      <c r="O6" s="114"/>
    </row>
    <row r="7" spans="1:15" ht="43.5" customHeight="1" x14ac:dyDescent="0.35">
      <c r="A7" s="78" t="s">
        <v>38</v>
      </c>
      <c r="B7" s="78" t="s">
        <v>23</v>
      </c>
      <c r="C7" s="80" t="s">
        <v>24</v>
      </c>
      <c r="D7" s="81"/>
      <c r="E7" s="80" t="s">
        <v>25</v>
      </c>
      <c r="F7" s="82"/>
      <c r="G7" s="82"/>
      <c r="H7" s="82"/>
      <c r="I7" s="82"/>
      <c r="J7" s="81"/>
      <c r="K7" s="78" t="s">
        <v>26</v>
      </c>
      <c r="L7" s="78" t="s">
        <v>27</v>
      </c>
      <c r="M7" s="78" t="s">
        <v>28</v>
      </c>
      <c r="N7" s="78" t="s">
        <v>29</v>
      </c>
      <c r="O7" s="78" t="s">
        <v>9</v>
      </c>
    </row>
    <row r="8" spans="1:15" ht="72.5" x14ac:dyDescent="0.35">
      <c r="A8" s="79"/>
      <c r="B8" s="79"/>
      <c r="C8" s="3" t="s">
        <v>30</v>
      </c>
      <c r="D8" s="24" t="s">
        <v>31</v>
      </c>
      <c r="E8" s="24" t="s">
        <v>32</v>
      </c>
      <c r="F8" s="3" t="s">
        <v>33</v>
      </c>
      <c r="G8" s="3" t="s">
        <v>34</v>
      </c>
      <c r="H8" s="3" t="s">
        <v>35</v>
      </c>
      <c r="I8" s="3" t="s">
        <v>36</v>
      </c>
      <c r="J8" s="3" t="s">
        <v>37</v>
      </c>
      <c r="K8" s="79"/>
      <c r="L8" s="79"/>
      <c r="M8" s="79"/>
      <c r="N8" s="79"/>
      <c r="O8" s="79"/>
    </row>
    <row r="9" spans="1:15" s="45" customFormat="1" ht="31" x14ac:dyDescent="0.35">
      <c r="A9" s="5">
        <v>1</v>
      </c>
      <c r="B9" s="59" t="s">
        <v>93</v>
      </c>
      <c r="C9" s="60">
        <v>44352</v>
      </c>
      <c r="D9" s="61">
        <v>346300000</v>
      </c>
      <c r="E9" s="35">
        <v>346300000</v>
      </c>
      <c r="F9" s="5" t="s">
        <v>68</v>
      </c>
      <c r="G9" s="49">
        <v>0</v>
      </c>
      <c r="H9" s="52">
        <v>0</v>
      </c>
      <c r="I9" s="39" t="s">
        <v>86</v>
      </c>
      <c r="J9" s="149">
        <v>28.34</v>
      </c>
      <c r="K9" s="49">
        <v>0</v>
      </c>
      <c r="L9" s="49">
        <v>0</v>
      </c>
      <c r="M9" s="35">
        <v>0</v>
      </c>
      <c r="N9" s="39">
        <v>0</v>
      </c>
      <c r="O9" s="44"/>
    </row>
    <row r="10" spans="1:15" s="45" customFormat="1" ht="31" x14ac:dyDescent="0.35">
      <c r="A10" s="5">
        <v>2</v>
      </c>
      <c r="B10" s="59" t="s">
        <v>85</v>
      </c>
      <c r="C10" s="46">
        <v>44966</v>
      </c>
      <c r="D10" s="61">
        <v>280986111</v>
      </c>
      <c r="E10" s="47">
        <v>280986111</v>
      </c>
      <c r="F10" s="5" t="s">
        <v>68</v>
      </c>
      <c r="G10" s="50">
        <v>0</v>
      </c>
      <c r="H10" s="50">
        <v>0</v>
      </c>
      <c r="I10" s="5" t="s">
        <v>66</v>
      </c>
      <c r="J10" s="47">
        <v>22.99</v>
      </c>
      <c r="K10" s="50">
        <v>0</v>
      </c>
      <c r="L10" s="50">
        <v>0</v>
      </c>
      <c r="M10" s="50">
        <f>-M86</f>
        <v>0</v>
      </c>
      <c r="N10" s="61">
        <v>0</v>
      </c>
      <c r="O10" s="5"/>
    </row>
    <row r="11" spans="1:15" s="9" customFormat="1" x14ac:dyDescent="0.35">
      <c r="A11" s="96" t="s">
        <v>19</v>
      </c>
      <c r="B11" s="97"/>
      <c r="C11" s="102"/>
      <c r="D11" s="48">
        <f>SUM(D9:D10)</f>
        <v>627286111</v>
      </c>
      <c r="E11" s="48">
        <f t="shared" ref="E11:N11" si="0">SUM(E9:E10)</f>
        <v>627286111</v>
      </c>
      <c r="F11" s="38">
        <f t="shared" si="0"/>
        <v>0</v>
      </c>
      <c r="G11" s="48">
        <f t="shared" si="0"/>
        <v>0</v>
      </c>
      <c r="H11" s="48">
        <f t="shared" si="0"/>
        <v>0</v>
      </c>
      <c r="I11" s="38">
        <f t="shared" si="0"/>
        <v>0</v>
      </c>
      <c r="J11" s="150">
        <f t="shared" si="0"/>
        <v>51.33</v>
      </c>
      <c r="K11" s="48">
        <f t="shared" si="0"/>
        <v>0</v>
      </c>
      <c r="L11" s="48">
        <f t="shared" si="0"/>
        <v>0</v>
      </c>
      <c r="M11" s="48">
        <f t="shared" si="0"/>
        <v>0</v>
      </c>
      <c r="N11" s="38">
        <f t="shared" si="0"/>
        <v>0</v>
      </c>
      <c r="O11" s="8"/>
    </row>
    <row r="15" spans="1:15" x14ac:dyDescent="0.35">
      <c r="A15" s="64" t="s">
        <v>95</v>
      </c>
      <c r="B15" s="65"/>
    </row>
    <row r="16" spans="1:15" x14ac:dyDescent="0.35">
      <c r="A16" s="64" t="s">
        <v>96</v>
      </c>
      <c r="B16" s="65"/>
    </row>
    <row r="17" spans="1:2" x14ac:dyDescent="0.35">
      <c r="A17" s="64" t="s">
        <v>97</v>
      </c>
      <c r="B17" s="65"/>
    </row>
    <row r="18" spans="1:2" ht="15.5" x14ac:dyDescent="0.35">
      <c r="A18" s="66" t="s">
        <v>98</v>
      </c>
      <c r="B18" s="65"/>
    </row>
  </sheetData>
  <mergeCells count="22">
    <mergeCell ref="A15:B15"/>
    <mergeCell ref="A16:B16"/>
    <mergeCell ref="A17:B17"/>
    <mergeCell ref="M7:M8"/>
    <mergeCell ref="B7:B8"/>
    <mergeCell ref="C7:D7"/>
    <mergeCell ref="E7:J7"/>
    <mergeCell ref="K7:K8"/>
    <mergeCell ref="L7:L8"/>
    <mergeCell ref="A18:B18"/>
    <mergeCell ref="A1:O1"/>
    <mergeCell ref="A2:C2"/>
    <mergeCell ref="D2:G2"/>
    <mergeCell ref="H2:K2"/>
    <mergeCell ref="L2:O2"/>
    <mergeCell ref="N7:N8"/>
    <mergeCell ref="O7:O8"/>
    <mergeCell ref="A11:C11"/>
    <mergeCell ref="N6:O6"/>
    <mergeCell ref="A3:O3"/>
    <mergeCell ref="A4:O4"/>
    <mergeCell ref="A7:A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Annexure-1</vt:lpstr>
      <vt:lpstr>Annexure-2</vt:lpstr>
      <vt:lpstr>Annexure-3</vt:lpstr>
      <vt:lpstr>Annexure-4</vt:lpstr>
      <vt:lpstr>Annexure-5</vt:lpstr>
      <vt:lpstr>Annexure-6</vt:lpstr>
      <vt:lpstr>Annexure-7</vt:lpstr>
      <vt:lpstr>Annexure-8</vt:lpstr>
      <vt:lpstr>Annexure-9</vt:lpstr>
      <vt:lpstr>'Annexure-1'!Print_Area</vt:lpstr>
      <vt:lpstr>'Annexure-2'!Print_Area</vt:lpstr>
      <vt:lpstr>'Annexure-3'!Print_Area</vt:lpstr>
      <vt:lpstr>'Annexure-5'!Print_Area</vt:lpstr>
      <vt:lpstr>'Annexure-6'!Print_Area</vt:lpstr>
      <vt:lpstr>'Annexure-7'!Print_Area</vt:lpstr>
      <vt:lpstr>'Annexure-8'!Print_Area</vt:lpstr>
      <vt:lpstr>'Annexure-9'!Print_Area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2023-03-26T13:33:27Z</dcterms:modified>
</cp:coreProperties>
</file>